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  <definedName name="_xlnm.Print_Area" localSheetId="0">'Приложение_источники'!$A$1:$F$27</definedName>
  </definedNames>
  <calcPr fullCalcOnLoad="1"/>
</workbook>
</file>

<file path=xl/sharedStrings.xml><?xml version="1.0" encoding="utf-8"?>
<sst xmlns="http://schemas.openxmlformats.org/spreadsheetml/2006/main" count="43" uniqueCount="43">
  <si>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</si>
  <si>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</si>
  <si>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</si>
  <si>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</si>
  <si>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</si>
  <si>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</si>
  <si>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</si>
  <si>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</si>
  <si>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</si>
  <si>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</si>
  <si>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</si>
  <si>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</si>
  <si>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</si>
  <si>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</si>
  <si>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</si>
  <si>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</si>
  <si>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</si>
  <si>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</si>
  <si>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</si>
  <si>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</si>
  <si>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</si>
  <si>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</si>
  <si>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</si>
  <si>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</si>
  <si>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</si>
  <si>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</si>
  <si>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</si>
  <si>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</si>
  <si>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</si>
  <si>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</si>
  <si>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</si>
  <si>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</si>
  <si>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</si>
  <si>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</si>
  <si>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</si>
  <si>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>2017 год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</si>
  <si>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</si>
  <si>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</si>
  <si>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в 2017 году и плановом периоде 2018-2019 годов</t>
  </si>
  <si>
    <t>2019 год</t>
  </si>
  <si>
    <t>Приложение 1 
к Решению Шарыповского городского Совета депутатов "О бюджете города Шарыпово на 2017 год и плановый период 2018-2019 годов" 
от 20.12.2016г. № 19-68</t>
  </si>
  <si>
    <t>Изменение остатков средств на счетах по учету средств бюджетов</t>
  </si>
  <si>
    <t>Приложение 1   
к 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12.12.2017 г. № 32-103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</si>
</sst>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72" fontId="4" fillId="0" borderId="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vertical="top"/>
    </xf>
    <xf numFmtId="172" fontId="4" fillId="0" borderId="13" xfId="0" applyNumberFormat="1" applyFont="1" applyFill="1" applyBorder="1" applyAlignment="1">
      <alignment horizontal="center" vertical="center" wrapText="1" shrinkToFit="1"/>
    </xf>
    <xf numFmtId="172" fontId="4" fillId="0" borderId="14" xfId="0" applyNumberFormat="1" applyFont="1" applyFill="1" applyBorder="1" applyAlignment="1">
      <alignment horizontal="center" vertical="center" wrapText="1" shrinkToFit="1"/>
    </xf>
    <xf numFmtId="172" fontId="4" fillId="0" borderId="15" xfId="0" applyNumberFormat="1" applyFont="1" applyFill="1" applyBorder="1" applyAlignment="1">
      <alignment horizontal="center" vertical="center" wrapText="1" shrinkToFit="1"/>
    </xf>
    <xf numFmtId="172" fontId="6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625" style="1" customWidth="1"/>
    <col min="2" max="2" width="28.25390625" style="2" customWidth="1"/>
    <col min="3" max="3" width="42.75390625" style="3" customWidth="1"/>
    <col min="4" max="4" width="17.375" style="8" customWidth="1"/>
    <col min="5" max="6" width="15.875" style="8" customWidth="1"/>
    <col min="7" max="16384" width="9.125" style="4" customWidth="1"/>
  </cols>
  <sheetData>
    <row r="1" spans="4:6" ht="96.75" customHeight="1">
      <c r="D1" s="33" t="s">
        <v>42</v>
      </c>
      <c r="E1" s="33"/>
      <c r="F1" s="33"/>
    </row>
    <row r="2" spans="4:6" ht="15.75">
      <c r="D2" s="32"/>
      <c r="E2" s="32"/>
      <c r="F2" s="32"/>
    </row>
    <row r="3" spans="4:6" ht="15.75">
      <c r="D3" s="2"/>
      <c r="E3" s="2"/>
      <c r="F3" s="2"/>
    </row>
    <row r="4" spans="4:6" ht="72" customHeight="1">
      <c r="D4" s="33" t="s">
        <v>40</v>
      </c>
      <c r="E4" s="33"/>
      <c r="F4" s="33"/>
    </row>
    <row r="5" spans="4:6" ht="15.75">
      <c r="D5" s="34"/>
      <c r="E5" s="34"/>
      <c r="F5" s="34"/>
    </row>
    <row r="6" spans="3:6" ht="15.75">
      <c r="C6" s="35"/>
      <c r="D6" s="35"/>
      <c r="E6" s="35"/>
      <c r="F6" s="35"/>
    </row>
    <row r="7" spans="1:6" ht="15.75">
      <c r="A7" s="31" t="s">
        <v>5</v>
      </c>
      <c r="B7" s="31"/>
      <c r="C7" s="31"/>
      <c r="D7" s="31"/>
      <c r="E7" s="31"/>
      <c r="F7" s="31"/>
    </row>
    <row r="8" spans="1:6" ht="15.75">
      <c r="A8" s="5"/>
      <c r="B8" s="31" t="s">
        <v>38</v>
      </c>
      <c r="C8" s="31"/>
      <c r="D8" s="31"/>
      <c r="E8" s="31"/>
      <c r="F8" s="4"/>
    </row>
    <row r="9" spans="1:6" s="6" customFormat="1" ht="15.75">
      <c r="A9" s="9"/>
      <c r="B9" s="10"/>
      <c r="C9" s="10"/>
      <c r="F9" s="11" t="s">
        <v>34</v>
      </c>
    </row>
    <row r="10" spans="1:6" s="7" customFormat="1" ht="15.75" customHeight="1">
      <c r="A10" s="36" t="s">
        <v>3</v>
      </c>
      <c r="B10" s="25" t="s">
        <v>0</v>
      </c>
      <c r="C10" s="25" t="s">
        <v>37</v>
      </c>
      <c r="D10" s="28" t="s">
        <v>4</v>
      </c>
      <c r="E10" s="29"/>
      <c r="F10" s="30"/>
    </row>
    <row r="11" spans="1:6" s="6" customFormat="1" ht="15.75">
      <c r="A11" s="37"/>
      <c r="B11" s="26"/>
      <c r="C11" s="26"/>
      <c r="D11" s="12" t="s">
        <v>35</v>
      </c>
      <c r="E11" s="12" t="s">
        <v>36</v>
      </c>
      <c r="F11" s="12" t="s">
        <v>39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47.25">
      <c r="A13" s="16">
        <v>1</v>
      </c>
      <c r="B13" s="17" t="s">
        <v>6</v>
      </c>
      <c r="C13" s="18" t="s">
        <v>7</v>
      </c>
      <c r="D13" s="19">
        <f>D14-D16</f>
        <v>0</v>
      </c>
      <c r="E13" s="19">
        <f>E14-E16</f>
        <v>5000000</v>
      </c>
      <c r="F13" s="19">
        <f>F14-F16</f>
        <v>5000000</v>
      </c>
    </row>
    <row r="14" spans="1:6" ht="47.25">
      <c r="A14" s="16">
        <f>A13+1</f>
        <v>2</v>
      </c>
      <c r="B14" s="17" t="s">
        <v>8</v>
      </c>
      <c r="C14" s="18" t="s">
        <v>9</v>
      </c>
      <c r="D14" s="19">
        <f>D15</f>
        <v>0</v>
      </c>
      <c r="E14" s="19">
        <f>E15</f>
        <v>5000000</v>
      </c>
      <c r="F14" s="19">
        <f>F15</f>
        <v>10000000</v>
      </c>
    </row>
    <row r="15" spans="1:6" ht="63">
      <c r="A15" s="16">
        <f aca="true" t="shared" si="0" ref="A15:A26">A14+1</f>
        <v>3</v>
      </c>
      <c r="B15" s="20" t="s">
        <v>10</v>
      </c>
      <c r="C15" s="21" t="s">
        <v>30</v>
      </c>
      <c r="D15" s="22">
        <v>0</v>
      </c>
      <c r="E15" s="22">
        <v>5000000</v>
      </c>
      <c r="F15" s="22">
        <v>10000000</v>
      </c>
    </row>
    <row r="16" spans="1:6" ht="63">
      <c r="A16" s="16">
        <f t="shared" si="0"/>
        <v>4</v>
      </c>
      <c r="B16" s="23" t="s">
        <v>11</v>
      </c>
      <c r="C16" s="18" t="s">
        <v>12</v>
      </c>
      <c r="D16" s="19">
        <f>D17</f>
        <v>0</v>
      </c>
      <c r="E16" s="19">
        <f>E17</f>
        <v>0</v>
      </c>
      <c r="F16" s="19">
        <f>F17</f>
        <v>5000000</v>
      </c>
    </row>
    <row r="17" spans="1:6" ht="63">
      <c r="A17" s="16">
        <f t="shared" si="0"/>
        <v>5</v>
      </c>
      <c r="B17" s="20" t="s">
        <v>13</v>
      </c>
      <c r="C17" s="21" t="s">
        <v>31</v>
      </c>
      <c r="D17" s="22">
        <v>0</v>
      </c>
      <c r="E17" s="22">
        <f>D15</f>
        <v>0</v>
      </c>
      <c r="F17" s="22">
        <f>E15</f>
        <v>5000000</v>
      </c>
    </row>
    <row r="18" spans="1:6" ht="31.5">
      <c r="A18" s="16">
        <f t="shared" si="0"/>
        <v>6</v>
      </c>
      <c r="B18" s="23" t="s">
        <v>14</v>
      </c>
      <c r="C18" s="18" t="s">
        <v>41</v>
      </c>
      <c r="D18" s="19">
        <f>D23-D19</f>
        <v>16441217.240000129</v>
      </c>
      <c r="E18" s="19">
        <f>E23-E19</f>
        <v>0</v>
      </c>
      <c r="F18" s="19">
        <f>F23-F19</f>
        <v>0</v>
      </c>
    </row>
    <row r="19" spans="1:6" ht="15.75">
      <c r="A19" s="16">
        <f t="shared" si="0"/>
        <v>7</v>
      </c>
      <c r="B19" s="24" t="s">
        <v>15</v>
      </c>
      <c r="C19" s="21" t="s">
        <v>16</v>
      </c>
      <c r="D19" s="22">
        <f aca="true" t="shared" si="1" ref="D19:F21">D20</f>
        <v>1063188381.14</v>
      </c>
      <c r="E19" s="22">
        <f t="shared" si="1"/>
        <v>942418900</v>
      </c>
      <c r="F19" s="22">
        <f t="shared" si="1"/>
        <v>958967700</v>
      </c>
    </row>
    <row r="20" spans="1:6" ht="31.5">
      <c r="A20" s="16">
        <f t="shared" si="0"/>
        <v>8</v>
      </c>
      <c r="B20" s="24" t="s">
        <v>17</v>
      </c>
      <c r="C20" s="21" t="s">
        <v>18</v>
      </c>
      <c r="D20" s="22">
        <f t="shared" si="1"/>
        <v>1063188381.14</v>
      </c>
      <c r="E20" s="22">
        <f t="shared" si="1"/>
        <v>942418900</v>
      </c>
      <c r="F20" s="22">
        <f t="shared" si="1"/>
        <v>958967700</v>
      </c>
    </row>
    <row r="21" spans="1:6" ht="31.5">
      <c r="A21" s="16">
        <f t="shared" si="0"/>
        <v>9</v>
      </c>
      <c r="B21" s="24" t="s">
        <v>19</v>
      </c>
      <c r="C21" s="21" t="s">
        <v>20</v>
      </c>
      <c r="D21" s="22">
        <f t="shared" si="1"/>
        <v>1063188381.14</v>
      </c>
      <c r="E21" s="22">
        <f t="shared" si="1"/>
        <v>942418900</v>
      </c>
      <c r="F21" s="22">
        <f t="shared" si="1"/>
        <v>958967700</v>
      </c>
    </row>
    <row r="22" spans="1:6" ht="31.5">
      <c r="A22" s="16">
        <f t="shared" si="0"/>
        <v>10</v>
      </c>
      <c r="B22" s="24" t="s">
        <v>21</v>
      </c>
      <c r="C22" s="21" t="s">
        <v>32</v>
      </c>
      <c r="D22" s="22">
        <f>1063188381.14+D15</f>
        <v>1063188381.14</v>
      </c>
      <c r="E22" s="22">
        <f>937418900+E15</f>
        <v>942418900</v>
      </c>
      <c r="F22" s="22">
        <f>948967700+F15</f>
        <v>958967700</v>
      </c>
    </row>
    <row r="23" spans="1:6" ht="15.75">
      <c r="A23" s="16">
        <f t="shared" si="0"/>
        <v>11</v>
      </c>
      <c r="B23" s="24" t="s">
        <v>22</v>
      </c>
      <c r="C23" s="21" t="s">
        <v>23</v>
      </c>
      <c r="D23" s="22">
        <f aca="true" t="shared" si="2" ref="D23:F25">D24</f>
        <v>1079629598.38</v>
      </c>
      <c r="E23" s="22">
        <f t="shared" si="2"/>
        <v>942418900</v>
      </c>
      <c r="F23" s="22">
        <f t="shared" si="2"/>
        <v>958967700</v>
      </c>
    </row>
    <row r="24" spans="1:6" ht="31.5">
      <c r="A24" s="16">
        <f t="shared" si="0"/>
        <v>12</v>
      </c>
      <c r="B24" s="24" t="s">
        <v>24</v>
      </c>
      <c r="C24" s="21" t="s">
        <v>25</v>
      </c>
      <c r="D24" s="22">
        <f t="shared" si="2"/>
        <v>1079629598.38</v>
      </c>
      <c r="E24" s="22">
        <f t="shared" si="2"/>
        <v>942418900</v>
      </c>
      <c r="F24" s="22">
        <f t="shared" si="2"/>
        <v>958967700</v>
      </c>
    </row>
    <row r="25" spans="1:6" ht="31.5">
      <c r="A25" s="16">
        <f t="shared" si="0"/>
        <v>13</v>
      </c>
      <c r="B25" s="24" t="s">
        <v>26</v>
      </c>
      <c r="C25" s="21" t="s">
        <v>27</v>
      </c>
      <c r="D25" s="22">
        <f t="shared" si="2"/>
        <v>1079629598.38</v>
      </c>
      <c r="E25" s="22">
        <f t="shared" si="2"/>
        <v>942418900</v>
      </c>
      <c r="F25" s="22">
        <f t="shared" si="2"/>
        <v>958967700</v>
      </c>
    </row>
    <row r="26" spans="1:6" ht="31.5">
      <c r="A26" s="16">
        <f t="shared" si="0"/>
        <v>14</v>
      </c>
      <c r="B26" s="24" t="s">
        <v>28</v>
      </c>
      <c r="C26" s="21" t="s">
        <v>33</v>
      </c>
      <c r="D26" s="22">
        <f>1079629598.38+D17</f>
        <v>1079629598.38</v>
      </c>
      <c r="E26" s="22">
        <f>940614100+1804800+E17</f>
        <v>942418900</v>
      </c>
      <c r="F26" s="22">
        <f>952162900+1804800+F17</f>
        <v>958967700</v>
      </c>
    </row>
    <row r="27" spans="1:6" ht="15.75">
      <c r="A27" s="27" t="s">
        <v>29</v>
      </c>
      <c r="B27" s="27"/>
      <c r="C27" s="27"/>
      <c r="D27" s="22">
        <f>+D13+D18</f>
        <v>16441217.240000129</v>
      </c>
      <c r="E27" s="22">
        <f>+E13+E18</f>
        <v>5000000</v>
      </c>
      <c r="F27" s="22">
        <f>+F13+F18</f>
        <v>5000000</v>
      </c>
    </row>
  </sheetData>
  <sheetProtection/>
  <mergeCells count="12">
    <mergeCell ref="D1:F1"/>
    <mergeCell ref="D4:F4"/>
    <mergeCell ref="D5:F5"/>
    <mergeCell ref="C6:F6"/>
    <mergeCell ref="B8:E8"/>
    <mergeCell ref="A10:A11"/>
    <mergeCell ref="B10:B11"/>
    <mergeCell ref="C10:C11"/>
    <mergeCell ref="A27:C27"/>
    <mergeCell ref="D10:F10"/>
    <mergeCell ref="A7:F7"/>
    <mergeCell ref="D2:F2"/>
  </mergeCells>
  <printOptions/>
  <pageMargins left="0.5118110236220472" right="0" top="0.31496062992125984" bottom="0.1968503937007874" header="0.15748031496062992" footer="0.1968503937007874"/>
  <pageSetup firstPageNumber="70" useFirstPageNumber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budget</cp:lastModifiedBy>
  <cp:lastPrinted>2017-12-06T01:37:02Z</cp:lastPrinted>
  <dcterms:created xsi:type="dcterms:W3CDTF">2004-11-08T07:05:00Z</dcterms:created>
  <dcterms:modified xsi:type="dcterms:W3CDTF">2017-12-13T06:49:57Z</dcterms:modified>
  <cp:category/>
  <cp:version/>
  <cp:contentType/>
  <cp:contentStatus/>
</cp:coreProperties>
</file>