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<sst xmlns="http://schemas.openxmlformats.org/spreadsheetml/2006/main" count="877" uniqueCount="201">
  <si>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</si>
  <si>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</si>
  <si>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</si>
  <si>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</si>
  <si>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</si>
  <si>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</si>
  <si>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</si>
  <si>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</si>
  <si>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</si>
  <si>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</si>
  <si>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</si>
  <si>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</si>
  <si>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</si>
  <si>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</si>
  <si>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</si>
  <si>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</si>
  <si>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</si>
  <si>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</si>
  <si>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</si>
  <si>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</si>
  <si>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</si>
  <si>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</si>
  <si>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</si>
  <si>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</si>
  <si>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</si>
  <si>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</si>
  <si>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</si>
  <si>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</si>
  <si>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</si>
  <si>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</si>
  <si>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</si>
  <si>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</si>
  <si>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</si>
  <si>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</si>
  <si>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</si>
  <si>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</si>
  <si>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</si>
  <si>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</si>
  <si>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</si>
  <si>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</si>
  <si>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</si>
  <si>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</si>
  <si>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</si>
  <si>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</si>
  <si>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</si>
  <si>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</si>
  <si>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</si>
  <si>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</si>
  <si>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</si>
  <si>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</si>
  <si>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</si>
  <si>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</si>
  <si>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</si>
  <si>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</si>
  <si>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</si>
  <si>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</si>
  <si>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</si>
  <si>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</si>
  <si>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</si>
  <si>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</si>
  <si>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</si>
  <si>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</si>
  <si>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</si>
  <si>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</si>
  <si>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</si>
  <si>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</si>
  <si>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</si>
  <si>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</si>
  <si>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</si>
  <si>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</si>
  <si>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</si>
  <si>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</si>
  <si>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</si>
  <si>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</si>
  <si>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</si>
  <si>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</si>
  <si>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</si>
  <si>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</si>
  <si>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</si>
  <si>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</si>
  <si>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</si>
  <si>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</si>
  <si>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</si>
  <si>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</si>
  <si>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</si>
  <si>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</si>
  <si>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</si>
  <si>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</si>
  <si>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</si>
  <si>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</si>
  <si>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</si>
  <si>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</si>
  <si>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</si>
  <si>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</si>
  <si>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</si>
  <si>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</si>
  <si>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</si>
  <si>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</si>
  <si>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</si>
  <si>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</si>
  <si>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</si>
  <si>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</si>
  <si>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</si>
  <si>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</si>
  <si>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</si>
  <si>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</si>
  <si>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</si>
  <si>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</si>
  <si>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</si>
  <si>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</si>
  <si>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</si>
  <si>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</si>
  <si>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</si>
  <si>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</si>
  <si>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</si>
  <si>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</si>
  <si>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</si>
  <si>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</si>
  <si>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</si>
  <si>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</si>
  <si>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</si>
  <si>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</si>
  <si>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</si>
  <si>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</si>
  <si>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</si>
  <si>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</si>
  <si>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</si>
  <si>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</si>
  <si>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</si>
  <si>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051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</si>
  <si>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</si>
  <si>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</si>
  <si>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</si>
  <si>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23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</si>
  <si>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</si>
  <si>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</si>
  <si>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</si>
  <si>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</si>
  <si>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</si>
  <si>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</si>
  <si>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</si>
  <si>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</si>
  <si>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</si>
  <si>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ОТ ОКАЗАНИЯ ПЛАТНЫХ УСЛУГ (РАБОТ) И КОМПЕНСАЦИИ ЗАТРАТ ГОСУДАРСТВА</t>
  </si>
  <si>
    <t>13</t>
  </si>
  <si>
    <t>130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</si>
  <si>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</si>
  <si>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</si>
  <si>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</si>
  <si>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</si>
  <si>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20.12.2016 г. № 19-68 </t>
  </si>
  <si>
    <t xml:space="preserve">на 2017 год и плановый период 2018-2019 годов   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</si>
  <si>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</si>
  <si>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</si>
  <si>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</si>
  <si>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</si>
  <si>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 xml:space="preserve">Доходы от оказания платных услуг (работ) </t>
  </si>
  <si>
    <t>131</t>
  </si>
  <si>
    <t>994</t>
  </si>
  <si>
    <t xml:space="preserve">Прочие  доходы  от   оказания   платных услуг (работ) получателями  средств   бюджетов  городских   округов  </t>
  </si>
  <si>
    <t>031</t>
  </si>
  <si>
    <t xml:space="preserve">Доходы от возмещения ущерба при возникновении страховых случаев </t>
  </si>
  <si>
    <t>32</t>
  </si>
  <si>
    <t>Денежные взыскания, налогаемые в возмещение ущерба, причиненного в результате незаконного или нецелевого использования бюджетных средств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</si>
  <si>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</si>
  <si>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</si>
  <si>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</si>
  <si>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</si>
  <si>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</si>
  <si>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</si>
  <si>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</si>
  <si>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Субсидии бюджетам на реализацию федеральных целевых программ</t>
  </si>
  <si>
    <t>519</t>
  </si>
  <si>
    <t>Субсидия бюджетам на поддержку отрасли культуры</t>
  </si>
  <si>
    <t>555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</si>
  <si>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</si>
  <si>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558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</si>
  <si>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</si>
  <si>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</si>
  <si>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</si>
  <si>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</si>
  <si>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</si>
  <si>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</si>
  <si>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</si>
  <si>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Субвенции бюджетам муниципальных образований 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</si>
  <si>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</si>
  <si>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</si>
  <si>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39</t>
  </si>
  <si>
    <t>027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</si>
  <si>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</si>
  <si>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</si>
  <si>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</si>
  <si>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</si>
  <si>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</si>
  <si>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передвижными объектами</t>
  </si>
  <si>
    <t>Доходы от компенсации затрат государства</t>
  </si>
  <si>
    <t>Прочие доходы от компенсации затрат бюджетов городских округов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</si>
  <si>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</si>
  <si>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</si>
  <si>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45</t>
  </si>
  <si>
    <t>Денежные взыскания (штрафы) за нарушения законодательства Российской Федерации о промышленной безопасности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</si>
</sst>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4" fillId="0" borderId="0" xfId="0" applyNumberFormat="1" applyFont="1" applyFill="1" applyAlignment="1" quotePrefix="1">
      <alignment horizontal="justify" vertical="top" wrapText="1"/>
    </xf>
    <xf numFmtId="0" fontId="5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Border="1" applyAlignment="1" quotePrefix="1">
      <alignment horizont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center" textRotation="90" wrapText="1"/>
    </xf>
    <xf numFmtId="49" fontId="2" fillId="0" borderId="12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 quotePrefix="1">
      <alignment horizontal="center" textRotation="90" wrapText="1"/>
    </xf>
    <xf numFmtId="49" fontId="2" fillId="0" borderId="11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06">
      <selection activeCell="K13" sqref="K13"/>
    </sheetView>
  </sheetViews>
  <sheetFormatPr defaultColWidth="9.00390625" defaultRowHeight="12.75"/>
  <cols>
    <col min="1" max="1" width="4.125" style="15" customWidth="1"/>
    <col min="2" max="2" width="5.00390625" style="16" customWidth="1"/>
    <col min="3" max="3" width="3.00390625" style="16" customWidth="1"/>
    <col min="4" max="7" width="4.00390625" style="16" customWidth="1"/>
    <col min="8" max="9" width="5.875" style="16" customWidth="1"/>
    <col min="10" max="10" width="41.375" style="14" customWidth="1"/>
    <col min="11" max="11" width="15.375" style="2" customWidth="1"/>
    <col min="12" max="12" width="14.25390625" style="2" customWidth="1"/>
    <col min="13" max="13" width="14.00390625" style="2" customWidth="1"/>
    <col min="14" max="16384" width="9.125" style="2" customWidth="1"/>
  </cols>
  <sheetData>
    <row r="1" spans="1:13" s="1" customFormat="1" ht="108" customHeight="1">
      <c r="A1" s="19"/>
      <c r="B1" s="20"/>
      <c r="C1" s="20"/>
      <c r="D1" s="20"/>
      <c r="E1" s="20"/>
      <c r="F1" s="20"/>
      <c r="G1" s="20"/>
      <c r="H1" s="20"/>
      <c r="I1" s="20"/>
      <c r="J1" s="17"/>
      <c r="K1" s="46" t="s">
        <v>149</v>
      </c>
      <c r="L1" s="46"/>
      <c r="M1" s="46"/>
    </row>
    <row r="2" spans="1:13" s="1" customFormat="1" ht="11.25" customHeight="1">
      <c r="A2" s="19"/>
      <c r="B2" s="20"/>
      <c r="C2" s="20"/>
      <c r="D2" s="20"/>
      <c r="E2" s="20"/>
      <c r="F2" s="20"/>
      <c r="G2" s="20"/>
      <c r="H2" s="20"/>
      <c r="I2" s="20"/>
      <c r="J2" s="17"/>
      <c r="K2" s="18"/>
      <c r="L2" s="18"/>
      <c r="M2" s="18"/>
    </row>
    <row r="3" spans="1:13" s="1" customFormat="1" ht="69" customHeight="1">
      <c r="A3" s="19"/>
      <c r="B3" s="20"/>
      <c r="C3" s="20"/>
      <c r="D3" s="20"/>
      <c r="E3" s="20"/>
      <c r="F3" s="20"/>
      <c r="G3" s="20"/>
      <c r="H3" s="20"/>
      <c r="I3" s="20"/>
      <c r="J3" s="24"/>
      <c r="K3" s="46" t="s">
        <v>150</v>
      </c>
      <c r="L3" s="46"/>
      <c r="M3" s="46"/>
    </row>
    <row r="4" spans="1:13" s="1" customFormat="1" ht="10.5" customHeight="1">
      <c r="A4" s="19"/>
      <c r="B4" s="20"/>
      <c r="C4" s="20"/>
      <c r="D4" s="20"/>
      <c r="E4" s="20"/>
      <c r="F4" s="20"/>
      <c r="G4" s="20"/>
      <c r="H4" s="20"/>
      <c r="I4" s="20"/>
      <c r="J4" s="24"/>
      <c r="K4" s="18"/>
      <c r="L4" s="18"/>
      <c r="M4" s="18"/>
    </row>
    <row r="5" spans="1:13" s="1" customFormat="1" ht="14.25">
      <c r="A5" s="47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1" customFormat="1" ht="14.25">
      <c r="A6" s="34"/>
      <c r="B6" s="35"/>
      <c r="C6" s="35"/>
      <c r="D6" s="35"/>
      <c r="E6" s="35"/>
      <c r="F6" s="35"/>
      <c r="G6" s="35"/>
      <c r="H6" s="35"/>
      <c r="I6" s="35"/>
      <c r="J6" s="35" t="s">
        <v>151</v>
      </c>
      <c r="K6" s="35"/>
      <c r="L6" s="35"/>
      <c r="M6" s="35"/>
    </row>
    <row r="7" spans="1:13" s="1" customFormat="1" ht="15.75">
      <c r="A7" s="36"/>
      <c r="B7" s="37"/>
      <c r="C7" s="37"/>
      <c r="D7" s="37"/>
      <c r="E7" s="37"/>
      <c r="F7" s="37"/>
      <c r="G7" s="37"/>
      <c r="H7" s="37"/>
      <c r="I7" s="37"/>
      <c r="J7" s="38"/>
      <c r="K7" s="39"/>
      <c r="L7" s="39"/>
      <c r="M7" s="40" t="s">
        <v>101</v>
      </c>
    </row>
    <row r="8" spans="1:13" s="1" customFormat="1" ht="12.75" customHeight="1">
      <c r="A8" s="49" t="s">
        <v>1</v>
      </c>
      <c r="B8" s="59" t="s">
        <v>2</v>
      </c>
      <c r="C8" s="60"/>
      <c r="D8" s="60"/>
      <c r="E8" s="60"/>
      <c r="F8" s="60"/>
      <c r="G8" s="60"/>
      <c r="H8" s="60"/>
      <c r="I8" s="61"/>
      <c r="J8" s="50" t="s">
        <v>112</v>
      </c>
      <c r="K8" s="51" t="s">
        <v>104</v>
      </c>
      <c r="L8" s="51" t="s">
        <v>111</v>
      </c>
      <c r="M8" s="58" t="s">
        <v>152</v>
      </c>
    </row>
    <row r="9" spans="1:13" s="1" customFormat="1" ht="21" customHeight="1">
      <c r="A9" s="52"/>
      <c r="B9" s="53" t="s">
        <v>3</v>
      </c>
      <c r="C9" s="53" t="s">
        <v>0</v>
      </c>
      <c r="D9" s="53" t="s">
        <v>153</v>
      </c>
      <c r="E9" s="53" t="s">
        <v>154</v>
      </c>
      <c r="F9" s="53" t="s">
        <v>4</v>
      </c>
      <c r="G9" s="53" t="s">
        <v>155</v>
      </c>
      <c r="H9" s="53" t="s">
        <v>113</v>
      </c>
      <c r="I9" s="53" t="s">
        <v>114</v>
      </c>
      <c r="J9" s="56"/>
      <c r="K9" s="56"/>
      <c r="L9" s="56"/>
      <c r="M9" s="58"/>
    </row>
    <row r="10" spans="1:13" s="1" customFormat="1" ht="77.25" customHeight="1">
      <c r="A10" s="54"/>
      <c r="B10" s="62"/>
      <c r="C10" s="62"/>
      <c r="D10" s="62"/>
      <c r="E10" s="62"/>
      <c r="F10" s="62"/>
      <c r="G10" s="62"/>
      <c r="H10" s="62"/>
      <c r="I10" s="55"/>
      <c r="J10" s="57"/>
      <c r="K10" s="57"/>
      <c r="L10" s="57" t="s">
        <v>5</v>
      </c>
      <c r="M10" s="58" t="s">
        <v>5</v>
      </c>
    </row>
    <row r="11" spans="1:13" s="1" customFormat="1" ht="12.75">
      <c r="A11" s="41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4">
        <v>9</v>
      </c>
      <c r="K11" s="4">
        <v>10</v>
      </c>
      <c r="L11" s="4">
        <v>11</v>
      </c>
      <c r="M11" s="4">
        <v>12</v>
      </c>
    </row>
    <row r="12" spans="1:13" s="1" customFormat="1" ht="12.75">
      <c r="A12" s="27">
        <v>1</v>
      </c>
      <c r="B12" s="28" t="s">
        <v>7</v>
      </c>
      <c r="C12" s="28" t="s">
        <v>8</v>
      </c>
      <c r="D12" s="28" t="s">
        <v>9</v>
      </c>
      <c r="E12" s="28" t="s">
        <v>9</v>
      </c>
      <c r="F12" s="28" t="s">
        <v>7</v>
      </c>
      <c r="G12" s="28" t="s">
        <v>9</v>
      </c>
      <c r="H12" s="28" t="s">
        <v>10</v>
      </c>
      <c r="I12" s="28" t="s">
        <v>7</v>
      </c>
      <c r="J12" s="9" t="s">
        <v>11</v>
      </c>
      <c r="K12" s="32">
        <f>K13+K21+K27+K34+K40+K44+K46+K53+K58+K63+K68+K83</f>
        <v>193482931.55999997</v>
      </c>
      <c r="L12" s="32">
        <f>L13+L21+L27+L34+L40+L44+L46+L53+L58+L63+L68+L83</f>
        <v>206161600</v>
      </c>
      <c r="M12" s="32">
        <f>M13+M21+M27+M34+M40+M44+M46+M53+M58+M63+M68+M83</f>
        <v>213449100</v>
      </c>
    </row>
    <row r="13" spans="1:13" ht="12.75">
      <c r="A13" s="27">
        <f>A12+1</f>
        <v>2</v>
      </c>
      <c r="B13" s="28" t="s">
        <v>7</v>
      </c>
      <c r="C13" s="28" t="s">
        <v>8</v>
      </c>
      <c r="D13" s="28" t="s">
        <v>13</v>
      </c>
      <c r="E13" s="28" t="s">
        <v>9</v>
      </c>
      <c r="F13" s="28" t="s">
        <v>7</v>
      </c>
      <c r="G13" s="28" t="s">
        <v>9</v>
      </c>
      <c r="H13" s="28" t="s">
        <v>10</v>
      </c>
      <c r="I13" s="28" t="s">
        <v>7</v>
      </c>
      <c r="J13" s="9" t="s">
        <v>14</v>
      </c>
      <c r="K13" s="32">
        <f>K14+K16</f>
        <v>104694720.6</v>
      </c>
      <c r="L13" s="32">
        <f>L14+L16</f>
        <v>115256300</v>
      </c>
      <c r="M13" s="32">
        <f>M14+M16</f>
        <v>120187200</v>
      </c>
    </row>
    <row r="14" spans="1:13" ht="12.75">
      <c r="A14" s="27">
        <f aca="true" t="shared" si="0" ref="A14:A77">A13+1</f>
        <v>3</v>
      </c>
      <c r="B14" s="28" t="s">
        <v>7</v>
      </c>
      <c r="C14" s="28" t="s">
        <v>8</v>
      </c>
      <c r="D14" s="28" t="s">
        <v>13</v>
      </c>
      <c r="E14" s="28" t="s">
        <v>13</v>
      </c>
      <c r="F14" s="28" t="s">
        <v>7</v>
      </c>
      <c r="G14" s="28" t="s">
        <v>9</v>
      </c>
      <c r="H14" s="28" t="s">
        <v>10</v>
      </c>
      <c r="I14" s="28" t="s">
        <v>15</v>
      </c>
      <c r="J14" s="9" t="s">
        <v>16</v>
      </c>
      <c r="K14" s="32">
        <f>K15</f>
        <v>1800000</v>
      </c>
      <c r="L14" s="32">
        <f>L15</f>
        <v>6310700</v>
      </c>
      <c r="M14" s="32">
        <f>M15</f>
        <v>6582100</v>
      </c>
    </row>
    <row r="15" spans="1:13" ht="51">
      <c r="A15" s="27">
        <f t="shared" si="0"/>
        <v>4</v>
      </c>
      <c r="B15" s="29" t="s">
        <v>12</v>
      </c>
      <c r="C15" s="29" t="s">
        <v>8</v>
      </c>
      <c r="D15" s="29" t="s">
        <v>13</v>
      </c>
      <c r="E15" s="29" t="s">
        <v>13</v>
      </c>
      <c r="F15" s="29" t="s">
        <v>18</v>
      </c>
      <c r="G15" s="29" t="s">
        <v>19</v>
      </c>
      <c r="H15" s="29" t="s">
        <v>10</v>
      </c>
      <c r="I15" s="29" t="s">
        <v>15</v>
      </c>
      <c r="J15" s="6" t="s">
        <v>125</v>
      </c>
      <c r="K15" s="33">
        <v>1800000</v>
      </c>
      <c r="L15" s="33">
        <v>6310700</v>
      </c>
      <c r="M15" s="33">
        <v>6582100</v>
      </c>
    </row>
    <row r="16" spans="1:13" ht="12.75">
      <c r="A16" s="27">
        <f t="shared" si="0"/>
        <v>5</v>
      </c>
      <c r="B16" s="28" t="s">
        <v>7</v>
      </c>
      <c r="C16" s="28" t="s">
        <v>8</v>
      </c>
      <c r="D16" s="28" t="s">
        <v>13</v>
      </c>
      <c r="E16" s="28" t="s">
        <v>19</v>
      </c>
      <c r="F16" s="28" t="s">
        <v>7</v>
      </c>
      <c r="G16" s="28" t="s">
        <v>13</v>
      </c>
      <c r="H16" s="28" t="s">
        <v>10</v>
      </c>
      <c r="I16" s="28" t="s">
        <v>15</v>
      </c>
      <c r="J16" s="9" t="s">
        <v>20</v>
      </c>
      <c r="K16" s="32">
        <f>K17+K18+K19+K20</f>
        <v>102894720.6</v>
      </c>
      <c r="L16" s="32">
        <f>L17+L18+L19+L20</f>
        <v>108945600</v>
      </c>
      <c r="M16" s="32">
        <f>M17+M18+M19+M20</f>
        <v>113605100</v>
      </c>
    </row>
    <row r="17" spans="1:13" ht="76.5">
      <c r="A17" s="27">
        <f t="shared" si="0"/>
        <v>6</v>
      </c>
      <c r="B17" s="29" t="s">
        <v>12</v>
      </c>
      <c r="C17" s="29" t="s">
        <v>8</v>
      </c>
      <c r="D17" s="29" t="s">
        <v>13</v>
      </c>
      <c r="E17" s="29" t="s">
        <v>19</v>
      </c>
      <c r="F17" s="29" t="s">
        <v>17</v>
      </c>
      <c r="G17" s="29" t="s">
        <v>13</v>
      </c>
      <c r="H17" s="29" t="s">
        <v>10</v>
      </c>
      <c r="I17" s="29" t="s">
        <v>15</v>
      </c>
      <c r="J17" s="6" t="s">
        <v>81</v>
      </c>
      <c r="K17" s="33">
        <v>101260720.6</v>
      </c>
      <c r="L17" s="33">
        <v>106426200</v>
      </c>
      <c r="M17" s="33">
        <v>110977400</v>
      </c>
    </row>
    <row r="18" spans="1:13" ht="114.75">
      <c r="A18" s="27">
        <f t="shared" si="0"/>
        <v>7</v>
      </c>
      <c r="B18" s="29" t="s">
        <v>12</v>
      </c>
      <c r="C18" s="29" t="s">
        <v>8</v>
      </c>
      <c r="D18" s="29" t="s">
        <v>13</v>
      </c>
      <c r="E18" s="29" t="s">
        <v>19</v>
      </c>
      <c r="F18" s="29" t="s">
        <v>21</v>
      </c>
      <c r="G18" s="29" t="s">
        <v>13</v>
      </c>
      <c r="H18" s="29" t="s">
        <v>10</v>
      </c>
      <c r="I18" s="29" t="s">
        <v>15</v>
      </c>
      <c r="J18" s="6" t="s">
        <v>70</v>
      </c>
      <c r="K18" s="33">
        <v>198000</v>
      </c>
      <c r="L18" s="33">
        <v>460000</v>
      </c>
      <c r="M18" s="33">
        <v>480000</v>
      </c>
    </row>
    <row r="19" spans="1:13" ht="105" customHeight="1">
      <c r="A19" s="27">
        <f t="shared" si="0"/>
        <v>8</v>
      </c>
      <c r="B19" s="29" t="s">
        <v>12</v>
      </c>
      <c r="C19" s="29" t="s">
        <v>8</v>
      </c>
      <c r="D19" s="29" t="s">
        <v>13</v>
      </c>
      <c r="E19" s="29" t="s">
        <v>19</v>
      </c>
      <c r="F19" s="29" t="s">
        <v>22</v>
      </c>
      <c r="G19" s="29" t="s">
        <v>13</v>
      </c>
      <c r="H19" s="29" t="s">
        <v>10</v>
      </c>
      <c r="I19" s="29" t="s">
        <v>15</v>
      </c>
      <c r="J19" s="6" t="s">
        <v>71</v>
      </c>
      <c r="K19" s="33">
        <v>755000</v>
      </c>
      <c r="L19" s="33">
        <v>1567400</v>
      </c>
      <c r="M19" s="33">
        <v>1634700</v>
      </c>
    </row>
    <row r="20" spans="1:13" ht="102">
      <c r="A20" s="27">
        <f t="shared" si="0"/>
        <v>9</v>
      </c>
      <c r="B20" s="29" t="s">
        <v>12</v>
      </c>
      <c r="C20" s="29" t="s">
        <v>8</v>
      </c>
      <c r="D20" s="29" t="s">
        <v>13</v>
      </c>
      <c r="E20" s="29" t="s">
        <v>19</v>
      </c>
      <c r="F20" s="29" t="s">
        <v>23</v>
      </c>
      <c r="G20" s="29" t="s">
        <v>13</v>
      </c>
      <c r="H20" s="29" t="s">
        <v>10</v>
      </c>
      <c r="I20" s="29" t="s">
        <v>15</v>
      </c>
      <c r="J20" s="6" t="s">
        <v>105</v>
      </c>
      <c r="K20" s="33">
        <v>681000</v>
      </c>
      <c r="L20" s="33">
        <v>492000</v>
      </c>
      <c r="M20" s="33">
        <v>513000</v>
      </c>
    </row>
    <row r="21" spans="1:13" ht="93.75" customHeight="1">
      <c r="A21" s="27">
        <f t="shared" si="0"/>
        <v>10</v>
      </c>
      <c r="B21" s="28" t="s">
        <v>7</v>
      </c>
      <c r="C21" s="28" t="s">
        <v>8</v>
      </c>
      <c r="D21" s="28" t="s">
        <v>35</v>
      </c>
      <c r="E21" s="28" t="s">
        <v>9</v>
      </c>
      <c r="F21" s="28" t="s">
        <v>7</v>
      </c>
      <c r="G21" s="28" t="s">
        <v>9</v>
      </c>
      <c r="H21" s="28" t="s">
        <v>10</v>
      </c>
      <c r="I21" s="28" t="s">
        <v>7</v>
      </c>
      <c r="J21" s="9" t="s">
        <v>82</v>
      </c>
      <c r="K21" s="32">
        <f>K22</f>
        <v>1552412.9100000001</v>
      </c>
      <c r="L21" s="32">
        <f>L22</f>
        <v>1728800</v>
      </c>
      <c r="M21" s="32">
        <f>M22</f>
        <v>1728800</v>
      </c>
    </row>
    <row r="22" spans="1:13" ht="38.25">
      <c r="A22" s="27">
        <f t="shared" si="0"/>
        <v>11</v>
      </c>
      <c r="B22" s="28" t="s">
        <v>7</v>
      </c>
      <c r="C22" s="28" t="s">
        <v>8</v>
      </c>
      <c r="D22" s="28" t="s">
        <v>35</v>
      </c>
      <c r="E22" s="28" t="s">
        <v>19</v>
      </c>
      <c r="F22" s="28" t="s">
        <v>7</v>
      </c>
      <c r="G22" s="28" t="s">
        <v>13</v>
      </c>
      <c r="H22" s="28" t="s">
        <v>10</v>
      </c>
      <c r="I22" s="28" t="s">
        <v>15</v>
      </c>
      <c r="J22" s="9" t="s">
        <v>83</v>
      </c>
      <c r="K22" s="32">
        <f>K23+K24+K25+K26</f>
        <v>1552412.9100000001</v>
      </c>
      <c r="L22" s="32">
        <f>L23+L24+L25+L26</f>
        <v>1728800</v>
      </c>
      <c r="M22" s="32">
        <f>M23+M24+M25+M26</f>
        <v>1728800</v>
      </c>
    </row>
    <row r="23" spans="1:13" ht="76.5">
      <c r="A23" s="27">
        <f t="shared" si="0"/>
        <v>12</v>
      </c>
      <c r="B23" s="29" t="s">
        <v>88</v>
      </c>
      <c r="C23" s="29" t="s">
        <v>8</v>
      </c>
      <c r="D23" s="29" t="s">
        <v>35</v>
      </c>
      <c r="E23" s="29" t="s">
        <v>19</v>
      </c>
      <c r="F23" s="29" t="s">
        <v>89</v>
      </c>
      <c r="G23" s="29" t="s">
        <v>13</v>
      </c>
      <c r="H23" s="29" t="s">
        <v>10</v>
      </c>
      <c r="I23" s="29" t="s">
        <v>15</v>
      </c>
      <c r="J23" s="6" t="s">
        <v>84</v>
      </c>
      <c r="K23" s="33">
        <v>627662.91</v>
      </c>
      <c r="L23" s="33">
        <v>689900</v>
      </c>
      <c r="M23" s="33">
        <v>689900</v>
      </c>
    </row>
    <row r="24" spans="1:13" ht="89.25">
      <c r="A24" s="27">
        <f t="shared" si="0"/>
        <v>13</v>
      </c>
      <c r="B24" s="29" t="s">
        <v>88</v>
      </c>
      <c r="C24" s="29" t="s">
        <v>8</v>
      </c>
      <c r="D24" s="29" t="s">
        <v>35</v>
      </c>
      <c r="E24" s="29" t="s">
        <v>19</v>
      </c>
      <c r="F24" s="29" t="s">
        <v>90</v>
      </c>
      <c r="G24" s="29" t="s">
        <v>13</v>
      </c>
      <c r="H24" s="29" t="s">
        <v>10</v>
      </c>
      <c r="I24" s="29" t="s">
        <v>15</v>
      </c>
      <c r="J24" s="6" t="s">
        <v>85</v>
      </c>
      <c r="K24" s="33">
        <v>6500</v>
      </c>
      <c r="L24" s="33">
        <v>9500</v>
      </c>
      <c r="M24" s="33">
        <v>9500</v>
      </c>
    </row>
    <row r="25" spans="1:13" ht="76.5">
      <c r="A25" s="27">
        <f t="shared" si="0"/>
        <v>14</v>
      </c>
      <c r="B25" s="29" t="s">
        <v>88</v>
      </c>
      <c r="C25" s="29" t="s">
        <v>8</v>
      </c>
      <c r="D25" s="29" t="s">
        <v>35</v>
      </c>
      <c r="E25" s="29" t="s">
        <v>19</v>
      </c>
      <c r="F25" s="29" t="s">
        <v>91</v>
      </c>
      <c r="G25" s="29" t="s">
        <v>13</v>
      </c>
      <c r="H25" s="29" t="s">
        <v>10</v>
      </c>
      <c r="I25" s="29" t="s">
        <v>15</v>
      </c>
      <c r="J25" s="6" t="s">
        <v>86</v>
      </c>
      <c r="K25" s="33">
        <v>1032200</v>
      </c>
      <c r="L25" s="33">
        <v>1177200</v>
      </c>
      <c r="M25" s="33">
        <v>1177200</v>
      </c>
    </row>
    <row r="26" spans="1:13" ht="76.5">
      <c r="A26" s="27">
        <f t="shared" si="0"/>
        <v>15</v>
      </c>
      <c r="B26" s="29" t="s">
        <v>88</v>
      </c>
      <c r="C26" s="29" t="s">
        <v>8</v>
      </c>
      <c r="D26" s="29" t="s">
        <v>35</v>
      </c>
      <c r="E26" s="29" t="s">
        <v>19</v>
      </c>
      <c r="F26" s="29" t="s">
        <v>92</v>
      </c>
      <c r="G26" s="29" t="s">
        <v>13</v>
      </c>
      <c r="H26" s="29" t="s">
        <v>10</v>
      </c>
      <c r="I26" s="29" t="s">
        <v>15</v>
      </c>
      <c r="J26" s="6" t="s">
        <v>87</v>
      </c>
      <c r="K26" s="33">
        <v>-113950</v>
      </c>
      <c r="L26" s="33">
        <v>-147800</v>
      </c>
      <c r="M26" s="33">
        <v>-147800</v>
      </c>
    </row>
    <row r="27" spans="1:13" ht="12.75">
      <c r="A27" s="27">
        <f t="shared" si="0"/>
        <v>16</v>
      </c>
      <c r="B27" s="28" t="s">
        <v>7</v>
      </c>
      <c r="C27" s="28" t="s">
        <v>8</v>
      </c>
      <c r="D27" s="28" t="s">
        <v>24</v>
      </c>
      <c r="E27" s="28" t="s">
        <v>9</v>
      </c>
      <c r="F27" s="28" t="s">
        <v>7</v>
      </c>
      <c r="G27" s="28" t="s">
        <v>9</v>
      </c>
      <c r="H27" s="28" t="s">
        <v>10</v>
      </c>
      <c r="I27" s="28" t="s">
        <v>7</v>
      </c>
      <c r="J27" s="9" t="s">
        <v>25</v>
      </c>
      <c r="K27" s="32">
        <f>K28+K30+K32</f>
        <v>27136666.3</v>
      </c>
      <c r="L27" s="32">
        <f>L28+L30+L32</f>
        <v>30441000</v>
      </c>
      <c r="M27" s="32">
        <f>M28+M30+M32</f>
        <v>31750000</v>
      </c>
    </row>
    <row r="28" spans="1:13" ht="25.5">
      <c r="A28" s="27">
        <f t="shared" si="0"/>
        <v>17</v>
      </c>
      <c r="B28" s="28" t="s">
        <v>7</v>
      </c>
      <c r="C28" s="28" t="s">
        <v>8</v>
      </c>
      <c r="D28" s="28" t="s">
        <v>24</v>
      </c>
      <c r="E28" s="28" t="s">
        <v>19</v>
      </c>
      <c r="F28" s="28" t="s">
        <v>7</v>
      </c>
      <c r="G28" s="28" t="s">
        <v>19</v>
      </c>
      <c r="H28" s="28" t="s">
        <v>10</v>
      </c>
      <c r="I28" s="28" t="s">
        <v>15</v>
      </c>
      <c r="J28" s="42" t="s">
        <v>26</v>
      </c>
      <c r="K28" s="32">
        <f>K29</f>
        <v>26600000</v>
      </c>
      <c r="L28" s="32">
        <f>L29</f>
        <v>29944000</v>
      </c>
      <c r="M28" s="32">
        <f>M29</f>
        <v>31232000</v>
      </c>
    </row>
    <row r="29" spans="1:13" s="5" customFormat="1" ht="25.5">
      <c r="A29" s="27">
        <f t="shared" si="0"/>
        <v>18</v>
      </c>
      <c r="B29" s="29" t="s">
        <v>12</v>
      </c>
      <c r="C29" s="29" t="s">
        <v>8</v>
      </c>
      <c r="D29" s="29" t="s">
        <v>24</v>
      </c>
      <c r="E29" s="29" t="s">
        <v>19</v>
      </c>
      <c r="F29" s="29" t="s">
        <v>17</v>
      </c>
      <c r="G29" s="29" t="s">
        <v>19</v>
      </c>
      <c r="H29" s="29" t="s">
        <v>10</v>
      </c>
      <c r="I29" s="29" t="s">
        <v>15</v>
      </c>
      <c r="J29" s="6" t="s">
        <v>26</v>
      </c>
      <c r="K29" s="33">
        <v>26600000</v>
      </c>
      <c r="L29" s="33">
        <v>29944000</v>
      </c>
      <c r="M29" s="33">
        <v>31232000</v>
      </c>
    </row>
    <row r="30" spans="1:13" ht="12.75">
      <c r="A30" s="27">
        <f t="shared" si="0"/>
        <v>19</v>
      </c>
      <c r="B30" s="28" t="s">
        <v>12</v>
      </c>
      <c r="C30" s="28" t="s">
        <v>8</v>
      </c>
      <c r="D30" s="28" t="s">
        <v>24</v>
      </c>
      <c r="E30" s="28" t="s">
        <v>35</v>
      </c>
      <c r="F30" s="28" t="s">
        <v>7</v>
      </c>
      <c r="G30" s="28" t="s">
        <v>13</v>
      </c>
      <c r="H30" s="28" t="s">
        <v>10</v>
      </c>
      <c r="I30" s="28" t="s">
        <v>15</v>
      </c>
      <c r="J30" s="9" t="s">
        <v>93</v>
      </c>
      <c r="K30" s="32">
        <f>K31</f>
        <v>6666.3</v>
      </c>
      <c r="L30" s="32">
        <f>L31</f>
        <v>26000</v>
      </c>
      <c r="M30" s="32">
        <f>M31</f>
        <v>27000</v>
      </c>
    </row>
    <row r="31" spans="1:13" ht="12.75">
      <c r="A31" s="27">
        <f t="shared" si="0"/>
        <v>20</v>
      </c>
      <c r="B31" s="29" t="s">
        <v>12</v>
      </c>
      <c r="C31" s="29" t="s">
        <v>8</v>
      </c>
      <c r="D31" s="29" t="s">
        <v>24</v>
      </c>
      <c r="E31" s="29" t="s">
        <v>35</v>
      </c>
      <c r="F31" s="29" t="s">
        <v>17</v>
      </c>
      <c r="G31" s="29" t="s">
        <v>13</v>
      </c>
      <c r="H31" s="29" t="s">
        <v>10</v>
      </c>
      <c r="I31" s="29" t="s">
        <v>15</v>
      </c>
      <c r="J31" s="6" t="s">
        <v>93</v>
      </c>
      <c r="K31" s="33">
        <v>6666.3</v>
      </c>
      <c r="L31" s="33">
        <v>26000</v>
      </c>
      <c r="M31" s="33">
        <v>27000</v>
      </c>
    </row>
    <row r="32" spans="1:13" ht="25.5">
      <c r="A32" s="27">
        <f t="shared" si="0"/>
        <v>21</v>
      </c>
      <c r="B32" s="28" t="s">
        <v>12</v>
      </c>
      <c r="C32" s="28" t="s">
        <v>8</v>
      </c>
      <c r="D32" s="28" t="s">
        <v>24</v>
      </c>
      <c r="E32" s="28" t="s">
        <v>30</v>
      </c>
      <c r="F32" s="28" t="s">
        <v>7</v>
      </c>
      <c r="G32" s="28" t="s">
        <v>19</v>
      </c>
      <c r="H32" s="28" t="s">
        <v>7</v>
      </c>
      <c r="I32" s="28" t="s">
        <v>15</v>
      </c>
      <c r="J32" s="9" t="s">
        <v>94</v>
      </c>
      <c r="K32" s="32">
        <f>K33</f>
        <v>530000</v>
      </c>
      <c r="L32" s="32">
        <f>L33</f>
        <v>471000</v>
      </c>
      <c r="M32" s="32">
        <f>M33</f>
        <v>491000</v>
      </c>
    </row>
    <row r="33" spans="1:13" ht="38.25">
      <c r="A33" s="27">
        <f t="shared" si="0"/>
        <v>22</v>
      </c>
      <c r="B33" s="29" t="s">
        <v>12</v>
      </c>
      <c r="C33" s="29" t="s">
        <v>8</v>
      </c>
      <c r="D33" s="29" t="s">
        <v>24</v>
      </c>
      <c r="E33" s="29" t="s">
        <v>30</v>
      </c>
      <c r="F33" s="29" t="s">
        <v>17</v>
      </c>
      <c r="G33" s="29" t="s">
        <v>19</v>
      </c>
      <c r="H33" s="29" t="s">
        <v>10</v>
      </c>
      <c r="I33" s="29" t="s">
        <v>15</v>
      </c>
      <c r="J33" s="6" t="s">
        <v>95</v>
      </c>
      <c r="K33" s="33">
        <v>530000</v>
      </c>
      <c r="L33" s="33">
        <v>471000</v>
      </c>
      <c r="M33" s="33">
        <v>491000</v>
      </c>
    </row>
    <row r="34" spans="1:13" ht="12.75">
      <c r="A34" s="27">
        <f t="shared" si="0"/>
        <v>23</v>
      </c>
      <c r="B34" s="28" t="s">
        <v>7</v>
      </c>
      <c r="C34" s="28" t="s">
        <v>8</v>
      </c>
      <c r="D34" s="28" t="s">
        <v>27</v>
      </c>
      <c r="E34" s="28" t="s">
        <v>9</v>
      </c>
      <c r="F34" s="28" t="s">
        <v>7</v>
      </c>
      <c r="G34" s="28" t="s">
        <v>9</v>
      </c>
      <c r="H34" s="28" t="s">
        <v>10</v>
      </c>
      <c r="I34" s="28" t="s">
        <v>7</v>
      </c>
      <c r="J34" s="9" t="s">
        <v>28</v>
      </c>
      <c r="K34" s="32">
        <f>K35+K37</f>
        <v>24602000</v>
      </c>
      <c r="L34" s="32">
        <f>L35+L37</f>
        <v>22571000</v>
      </c>
      <c r="M34" s="32">
        <f>M35+M37</f>
        <v>23150000</v>
      </c>
    </row>
    <row r="35" spans="1:13" ht="12.75">
      <c r="A35" s="27">
        <f t="shared" si="0"/>
        <v>24</v>
      </c>
      <c r="B35" s="28" t="s">
        <v>7</v>
      </c>
      <c r="C35" s="28" t="s">
        <v>8</v>
      </c>
      <c r="D35" s="28" t="s">
        <v>27</v>
      </c>
      <c r="E35" s="28" t="s">
        <v>13</v>
      </c>
      <c r="F35" s="28" t="s">
        <v>7</v>
      </c>
      <c r="G35" s="28" t="s">
        <v>9</v>
      </c>
      <c r="H35" s="28" t="s">
        <v>10</v>
      </c>
      <c r="I35" s="28" t="s">
        <v>15</v>
      </c>
      <c r="J35" s="9" t="s">
        <v>29</v>
      </c>
      <c r="K35" s="32">
        <f>K36</f>
        <v>12102000</v>
      </c>
      <c r="L35" s="32">
        <f>L36</f>
        <v>9947000</v>
      </c>
      <c r="M35" s="32">
        <f>M36</f>
        <v>10401000</v>
      </c>
    </row>
    <row r="36" spans="1:13" ht="63.75">
      <c r="A36" s="27">
        <f t="shared" si="0"/>
        <v>25</v>
      </c>
      <c r="B36" s="29" t="s">
        <v>12</v>
      </c>
      <c r="C36" s="29" t="s">
        <v>8</v>
      </c>
      <c r="D36" s="29" t="s">
        <v>27</v>
      </c>
      <c r="E36" s="29" t="s">
        <v>13</v>
      </c>
      <c r="F36" s="29" t="s">
        <v>21</v>
      </c>
      <c r="G36" s="29" t="s">
        <v>30</v>
      </c>
      <c r="H36" s="29" t="s">
        <v>10</v>
      </c>
      <c r="I36" s="29" t="s">
        <v>15</v>
      </c>
      <c r="J36" s="6" t="s">
        <v>31</v>
      </c>
      <c r="K36" s="33">
        <v>12102000</v>
      </c>
      <c r="L36" s="33">
        <v>9947000</v>
      </c>
      <c r="M36" s="33">
        <v>10401000</v>
      </c>
    </row>
    <row r="37" spans="1:13" ht="12.75">
      <c r="A37" s="27">
        <f t="shared" si="0"/>
        <v>26</v>
      </c>
      <c r="B37" s="28" t="s">
        <v>7</v>
      </c>
      <c r="C37" s="28" t="s">
        <v>8</v>
      </c>
      <c r="D37" s="28" t="s">
        <v>27</v>
      </c>
      <c r="E37" s="28" t="s">
        <v>27</v>
      </c>
      <c r="F37" s="28" t="s">
        <v>7</v>
      </c>
      <c r="G37" s="28" t="s">
        <v>9</v>
      </c>
      <c r="H37" s="28" t="s">
        <v>10</v>
      </c>
      <c r="I37" s="28" t="s">
        <v>15</v>
      </c>
      <c r="J37" s="9" t="s">
        <v>32</v>
      </c>
      <c r="K37" s="32">
        <f>K38+K39</f>
        <v>12500000</v>
      </c>
      <c r="L37" s="32">
        <f>L38+L39</f>
        <v>12624000</v>
      </c>
      <c r="M37" s="32">
        <f>M38+M39</f>
        <v>12749000</v>
      </c>
    </row>
    <row r="38" spans="1:13" ht="53.25" customHeight="1">
      <c r="A38" s="27">
        <f t="shared" si="0"/>
        <v>27</v>
      </c>
      <c r="B38" s="29" t="s">
        <v>12</v>
      </c>
      <c r="C38" s="29" t="s">
        <v>8</v>
      </c>
      <c r="D38" s="29" t="s">
        <v>27</v>
      </c>
      <c r="E38" s="29" t="s">
        <v>27</v>
      </c>
      <c r="F38" s="29" t="s">
        <v>117</v>
      </c>
      <c r="G38" s="29" t="s">
        <v>30</v>
      </c>
      <c r="H38" s="29" t="s">
        <v>10</v>
      </c>
      <c r="I38" s="29" t="s">
        <v>15</v>
      </c>
      <c r="J38" s="6" t="s">
        <v>115</v>
      </c>
      <c r="K38" s="33">
        <v>4300000</v>
      </c>
      <c r="L38" s="33">
        <v>4350000</v>
      </c>
      <c r="M38" s="33">
        <v>4400000</v>
      </c>
    </row>
    <row r="39" spans="1:13" ht="38.25">
      <c r="A39" s="27">
        <f t="shared" si="0"/>
        <v>28</v>
      </c>
      <c r="B39" s="29" t="s">
        <v>12</v>
      </c>
      <c r="C39" s="29" t="s">
        <v>8</v>
      </c>
      <c r="D39" s="29" t="s">
        <v>27</v>
      </c>
      <c r="E39" s="29" t="s">
        <v>27</v>
      </c>
      <c r="F39" s="29" t="s">
        <v>118</v>
      </c>
      <c r="G39" s="29" t="s">
        <v>30</v>
      </c>
      <c r="H39" s="29" t="s">
        <v>10</v>
      </c>
      <c r="I39" s="29" t="s">
        <v>15</v>
      </c>
      <c r="J39" s="6" t="s">
        <v>116</v>
      </c>
      <c r="K39" s="33">
        <v>8200000</v>
      </c>
      <c r="L39" s="33">
        <v>8274000</v>
      </c>
      <c r="M39" s="33">
        <v>8349000</v>
      </c>
    </row>
    <row r="40" spans="1:13" ht="12.75">
      <c r="A40" s="27">
        <f t="shared" si="0"/>
        <v>29</v>
      </c>
      <c r="B40" s="28" t="s">
        <v>7</v>
      </c>
      <c r="C40" s="28" t="s">
        <v>8</v>
      </c>
      <c r="D40" s="28" t="s">
        <v>33</v>
      </c>
      <c r="E40" s="28" t="s">
        <v>9</v>
      </c>
      <c r="F40" s="28" t="s">
        <v>7</v>
      </c>
      <c r="G40" s="28" t="s">
        <v>9</v>
      </c>
      <c r="H40" s="28" t="s">
        <v>10</v>
      </c>
      <c r="I40" s="28" t="s">
        <v>7</v>
      </c>
      <c r="J40" s="9" t="s">
        <v>34</v>
      </c>
      <c r="K40" s="32">
        <f>K41</f>
        <v>9717050.5</v>
      </c>
      <c r="L40" s="32">
        <f>L41</f>
        <v>12851000</v>
      </c>
      <c r="M40" s="32">
        <f>M41</f>
        <v>13404000</v>
      </c>
    </row>
    <row r="41" spans="1:13" ht="38.25">
      <c r="A41" s="27">
        <f t="shared" si="0"/>
        <v>30</v>
      </c>
      <c r="B41" s="28" t="s">
        <v>7</v>
      </c>
      <c r="C41" s="28" t="s">
        <v>8</v>
      </c>
      <c r="D41" s="28" t="s">
        <v>33</v>
      </c>
      <c r="E41" s="28" t="s">
        <v>35</v>
      </c>
      <c r="F41" s="28" t="s">
        <v>7</v>
      </c>
      <c r="G41" s="28" t="s">
        <v>13</v>
      </c>
      <c r="H41" s="28" t="s">
        <v>10</v>
      </c>
      <c r="I41" s="28" t="s">
        <v>15</v>
      </c>
      <c r="J41" s="9" t="s">
        <v>73</v>
      </c>
      <c r="K41" s="32">
        <f>K42+K43</f>
        <v>9717050.5</v>
      </c>
      <c r="L41" s="32">
        <f>L42+L43</f>
        <v>12851000</v>
      </c>
      <c r="M41" s="32">
        <f>M42+M43</f>
        <v>13404000</v>
      </c>
    </row>
    <row r="42" spans="1:13" ht="63.75">
      <c r="A42" s="27">
        <f t="shared" si="0"/>
        <v>31</v>
      </c>
      <c r="B42" s="29" t="s">
        <v>12</v>
      </c>
      <c r="C42" s="29" t="s">
        <v>8</v>
      </c>
      <c r="D42" s="29" t="s">
        <v>33</v>
      </c>
      <c r="E42" s="29" t="s">
        <v>35</v>
      </c>
      <c r="F42" s="29" t="s">
        <v>17</v>
      </c>
      <c r="G42" s="29" t="s">
        <v>13</v>
      </c>
      <c r="H42" s="29" t="s">
        <v>10</v>
      </c>
      <c r="I42" s="29" t="s">
        <v>15</v>
      </c>
      <c r="J42" s="6" t="s">
        <v>102</v>
      </c>
      <c r="K42" s="33">
        <v>9710580.5</v>
      </c>
      <c r="L42" s="33">
        <v>12831000</v>
      </c>
      <c r="M42" s="33">
        <v>13384000</v>
      </c>
    </row>
    <row r="43" spans="1:13" ht="38.25">
      <c r="A43" s="27">
        <f t="shared" si="0"/>
        <v>32</v>
      </c>
      <c r="B43" s="29" t="s">
        <v>138</v>
      </c>
      <c r="C43" s="29" t="s">
        <v>8</v>
      </c>
      <c r="D43" s="29" t="s">
        <v>33</v>
      </c>
      <c r="E43" s="29" t="s">
        <v>41</v>
      </c>
      <c r="F43" s="29" t="s">
        <v>131</v>
      </c>
      <c r="G43" s="29" t="s">
        <v>13</v>
      </c>
      <c r="H43" s="29" t="s">
        <v>10</v>
      </c>
      <c r="I43" s="29" t="s">
        <v>15</v>
      </c>
      <c r="J43" s="6" t="s">
        <v>130</v>
      </c>
      <c r="K43" s="33">
        <v>6470</v>
      </c>
      <c r="L43" s="33">
        <v>20000</v>
      </c>
      <c r="M43" s="33">
        <v>20000</v>
      </c>
    </row>
    <row r="44" spans="1:13" ht="53.25" customHeight="1">
      <c r="A44" s="27">
        <f t="shared" si="0"/>
        <v>33</v>
      </c>
      <c r="B44" s="29" t="s">
        <v>12</v>
      </c>
      <c r="C44" s="29" t="s">
        <v>8</v>
      </c>
      <c r="D44" s="29" t="s">
        <v>190</v>
      </c>
      <c r="E44" s="29" t="s">
        <v>9</v>
      </c>
      <c r="F44" s="29" t="s">
        <v>7</v>
      </c>
      <c r="G44" s="29" t="s">
        <v>9</v>
      </c>
      <c r="H44" s="29" t="s">
        <v>10</v>
      </c>
      <c r="I44" s="29" t="s">
        <v>7</v>
      </c>
      <c r="J44" s="9" t="s">
        <v>191</v>
      </c>
      <c r="K44" s="33">
        <f>K45</f>
        <v>873.14</v>
      </c>
      <c r="L44" s="33">
        <f>L45</f>
        <v>0</v>
      </c>
      <c r="M44" s="33">
        <f>M45</f>
        <v>0</v>
      </c>
    </row>
    <row r="45" spans="1:13" ht="25.5">
      <c r="A45" s="27">
        <f t="shared" si="0"/>
        <v>34</v>
      </c>
      <c r="B45" s="29" t="s">
        <v>12</v>
      </c>
      <c r="C45" s="29" t="s">
        <v>8</v>
      </c>
      <c r="D45" s="29" t="s">
        <v>190</v>
      </c>
      <c r="E45" s="29" t="s">
        <v>41</v>
      </c>
      <c r="F45" s="29" t="s">
        <v>7</v>
      </c>
      <c r="G45" s="29" t="s">
        <v>9</v>
      </c>
      <c r="H45" s="29" t="s">
        <v>10</v>
      </c>
      <c r="I45" s="29" t="s">
        <v>15</v>
      </c>
      <c r="J45" s="6" t="s">
        <v>192</v>
      </c>
      <c r="K45" s="33">
        <v>873.14</v>
      </c>
      <c r="L45" s="33">
        <v>0</v>
      </c>
      <c r="M45" s="33">
        <v>0</v>
      </c>
    </row>
    <row r="46" spans="1:13" ht="51">
      <c r="A46" s="27">
        <f t="shared" si="0"/>
        <v>35</v>
      </c>
      <c r="B46" s="28" t="s">
        <v>7</v>
      </c>
      <c r="C46" s="28" t="s">
        <v>8</v>
      </c>
      <c r="D46" s="28" t="s">
        <v>37</v>
      </c>
      <c r="E46" s="28" t="s">
        <v>9</v>
      </c>
      <c r="F46" s="28" t="s">
        <v>7</v>
      </c>
      <c r="G46" s="28" t="s">
        <v>9</v>
      </c>
      <c r="H46" s="28" t="s">
        <v>10</v>
      </c>
      <c r="I46" s="28" t="s">
        <v>7</v>
      </c>
      <c r="J46" s="9" t="s">
        <v>38</v>
      </c>
      <c r="K46" s="32">
        <f>K47+K50</f>
        <v>16956682</v>
      </c>
      <c r="L46" s="32">
        <f>L47+L50</f>
        <v>17100000</v>
      </c>
      <c r="M46" s="32">
        <f>M47+M50</f>
        <v>17100000</v>
      </c>
    </row>
    <row r="47" spans="1:13" ht="89.25">
      <c r="A47" s="27">
        <f t="shared" si="0"/>
        <v>36</v>
      </c>
      <c r="B47" s="28" t="s">
        <v>7</v>
      </c>
      <c r="C47" s="28" t="s">
        <v>8</v>
      </c>
      <c r="D47" s="28" t="s">
        <v>37</v>
      </c>
      <c r="E47" s="28" t="s">
        <v>24</v>
      </c>
      <c r="F47" s="28" t="s">
        <v>7</v>
      </c>
      <c r="G47" s="28" t="s">
        <v>9</v>
      </c>
      <c r="H47" s="28" t="s">
        <v>10</v>
      </c>
      <c r="I47" s="28" t="s">
        <v>39</v>
      </c>
      <c r="J47" s="9" t="s">
        <v>74</v>
      </c>
      <c r="K47" s="32">
        <f>K48+K49</f>
        <v>8546682</v>
      </c>
      <c r="L47" s="32">
        <f>L48+L49</f>
        <v>8500000</v>
      </c>
      <c r="M47" s="32">
        <f>M48+M49</f>
        <v>8500000</v>
      </c>
    </row>
    <row r="48" spans="1:13" ht="89.25">
      <c r="A48" s="27">
        <f t="shared" si="0"/>
        <v>37</v>
      </c>
      <c r="B48" s="29" t="s">
        <v>36</v>
      </c>
      <c r="C48" s="29" t="s">
        <v>8</v>
      </c>
      <c r="D48" s="29" t="s">
        <v>37</v>
      </c>
      <c r="E48" s="29" t="s">
        <v>24</v>
      </c>
      <c r="F48" s="29" t="s">
        <v>18</v>
      </c>
      <c r="G48" s="29" t="s">
        <v>30</v>
      </c>
      <c r="H48" s="29" t="s">
        <v>10</v>
      </c>
      <c r="I48" s="29" t="s">
        <v>39</v>
      </c>
      <c r="J48" s="6" t="s">
        <v>40</v>
      </c>
      <c r="K48" s="33">
        <v>8500000</v>
      </c>
      <c r="L48" s="33">
        <v>8500000</v>
      </c>
      <c r="M48" s="33">
        <v>8500000</v>
      </c>
    </row>
    <row r="49" spans="1:13" ht="76.5">
      <c r="A49" s="27">
        <f t="shared" si="0"/>
        <v>38</v>
      </c>
      <c r="B49" s="29" t="s">
        <v>36</v>
      </c>
      <c r="C49" s="29" t="s">
        <v>8</v>
      </c>
      <c r="D49" s="29" t="s">
        <v>37</v>
      </c>
      <c r="E49" s="29" t="s">
        <v>24</v>
      </c>
      <c r="F49" s="29" t="s">
        <v>22</v>
      </c>
      <c r="G49" s="29" t="s">
        <v>30</v>
      </c>
      <c r="H49" s="29" t="s">
        <v>10</v>
      </c>
      <c r="I49" s="29" t="s">
        <v>39</v>
      </c>
      <c r="J49" s="6" t="s">
        <v>193</v>
      </c>
      <c r="K49" s="33">
        <v>46682</v>
      </c>
      <c r="L49" s="33">
        <v>0</v>
      </c>
      <c r="M49" s="33">
        <v>0</v>
      </c>
    </row>
    <row r="50" spans="1:13" ht="51">
      <c r="A50" s="27">
        <f t="shared" si="0"/>
        <v>39</v>
      </c>
      <c r="B50" s="28" t="s">
        <v>36</v>
      </c>
      <c r="C50" s="28" t="s">
        <v>8</v>
      </c>
      <c r="D50" s="28" t="s">
        <v>37</v>
      </c>
      <c r="E50" s="28" t="s">
        <v>24</v>
      </c>
      <c r="F50" s="28" t="s">
        <v>119</v>
      </c>
      <c r="G50" s="28" t="s">
        <v>9</v>
      </c>
      <c r="H50" s="28" t="s">
        <v>10</v>
      </c>
      <c r="I50" s="28" t="s">
        <v>39</v>
      </c>
      <c r="J50" s="9" t="s">
        <v>126</v>
      </c>
      <c r="K50" s="32">
        <f>K51+K52</f>
        <v>8410000</v>
      </c>
      <c r="L50" s="32">
        <f>L51+L52</f>
        <v>8600000</v>
      </c>
      <c r="M50" s="32">
        <f>M51+M52</f>
        <v>8600000</v>
      </c>
    </row>
    <row r="51" spans="1:13" ht="78.75" customHeight="1">
      <c r="A51" s="27">
        <f t="shared" si="0"/>
        <v>40</v>
      </c>
      <c r="B51" s="29" t="s">
        <v>36</v>
      </c>
      <c r="C51" s="29" t="s">
        <v>8</v>
      </c>
      <c r="D51" s="29" t="s">
        <v>37</v>
      </c>
      <c r="E51" s="29" t="s">
        <v>24</v>
      </c>
      <c r="F51" s="29" t="s">
        <v>120</v>
      </c>
      <c r="G51" s="29" t="s">
        <v>30</v>
      </c>
      <c r="H51" s="29" t="s">
        <v>42</v>
      </c>
      <c r="I51" s="29" t="s">
        <v>39</v>
      </c>
      <c r="J51" s="6" t="s">
        <v>121</v>
      </c>
      <c r="K51" s="33">
        <v>5300000</v>
      </c>
      <c r="L51" s="33">
        <v>5600000</v>
      </c>
      <c r="M51" s="33">
        <v>5600000</v>
      </c>
    </row>
    <row r="52" spans="1:13" ht="78.75" customHeight="1">
      <c r="A52" s="27">
        <f t="shared" si="0"/>
        <v>41</v>
      </c>
      <c r="B52" s="29" t="s">
        <v>36</v>
      </c>
      <c r="C52" s="29" t="s">
        <v>8</v>
      </c>
      <c r="D52" s="29" t="s">
        <v>37</v>
      </c>
      <c r="E52" s="29" t="s">
        <v>24</v>
      </c>
      <c r="F52" s="29" t="s">
        <v>120</v>
      </c>
      <c r="G52" s="29" t="s">
        <v>30</v>
      </c>
      <c r="H52" s="29" t="s">
        <v>43</v>
      </c>
      <c r="I52" s="29" t="s">
        <v>39</v>
      </c>
      <c r="J52" s="6" t="s">
        <v>122</v>
      </c>
      <c r="K52" s="33">
        <v>3110000</v>
      </c>
      <c r="L52" s="33">
        <v>3000000</v>
      </c>
      <c r="M52" s="33">
        <v>3000000</v>
      </c>
    </row>
    <row r="53" spans="1:13" ht="50.25" customHeight="1">
      <c r="A53" s="27">
        <f t="shared" si="0"/>
        <v>42</v>
      </c>
      <c r="B53" s="28" t="s">
        <v>7</v>
      </c>
      <c r="C53" s="28" t="s">
        <v>8</v>
      </c>
      <c r="D53" s="28" t="s">
        <v>44</v>
      </c>
      <c r="E53" s="28" t="s">
        <v>9</v>
      </c>
      <c r="F53" s="28" t="s">
        <v>7</v>
      </c>
      <c r="G53" s="28" t="s">
        <v>9</v>
      </c>
      <c r="H53" s="28" t="s">
        <v>10</v>
      </c>
      <c r="I53" s="28" t="s">
        <v>7</v>
      </c>
      <c r="J53" s="9" t="s">
        <v>45</v>
      </c>
      <c r="K53" s="32">
        <f>K54</f>
        <v>260600</v>
      </c>
      <c r="L53" s="32">
        <f>L54</f>
        <v>363500</v>
      </c>
      <c r="M53" s="32">
        <f>M54</f>
        <v>379100</v>
      </c>
    </row>
    <row r="54" spans="1:13" ht="54" customHeight="1">
      <c r="A54" s="27">
        <f t="shared" si="0"/>
        <v>43</v>
      </c>
      <c r="B54" s="28" t="s">
        <v>7</v>
      </c>
      <c r="C54" s="28" t="s">
        <v>8</v>
      </c>
      <c r="D54" s="28" t="s">
        <v>44</v>
      </c>
      <c r="E54" s="28" t="s">
        <v>13</v>
      </c>
      <c r="F54" s="28" t="s">
        <v>7</v>
      </c>
      <c r="G54" s="28" t="s">
        <v>13</v>
      </c>
      <c r="H54" s="28" t="s">
        <v>10</v>
      </c>
      <c r="I54" s="28" t="s">
        <v>39</v>
      </c>
      <c r="J54" s="9" t="s">
        <v>46</v>
      </c>
      <c r="K54" s="32">
        <f>K55+K56+K57</f>
        <v>260600</v>
      </c>
      <c r="L54" s="32">
        <f>L55+L56+L57</f>
        <v>363500</v>
      </c>
      <c r="M54" s="32">
        <f>M55+M56+M57</f>
        <v>379100</v>
      </c>
    </row>
    <row r="55" spans="1:13" ht="78.75" customHeight="1">
      <c r="A55" s="27">
        <f t="shared" si="0"/>
        <v>44</v>
      </c>
      <c r="B55" s="29" t="s">
        <v>75</v>
      </c>
      <c r="C55" s="29" t="s">
        <v>8</v>
      </c>
      <c r="D55" s="29" t="s">
        <v>44</v>
      </c>
      <c r="E55" s="29" t="s">
        <v>13</v>
      </c>
      <c r="F55" s="29" t="s">
        <v>17</v>
      </c>
      <c r="G55" s="29" t="s">
        <v>13</v>
      </c>
      <c r="H55" s="29" t="s">
        <v>10</v>
      </c>
      <c r="I55" s="29" t="s">
        <v>39</v>
      </c>
      <c r="J55" s="6" t="s">
        <v>77</v>
      </c>
      <c r="K55" s="33">
        <v>33840</v>
      </c>
      <c r="L55" s="33">
        <v>12500</v>
      </c>
      <c r="M55" s="33">
        <v>12700</v>
      </c>
    </row>
    <row r="56" spans="1:13" s="5" customFormat="1" ht="25.5">
      <c r="A56" s="27">
        <f t="shared" si="0"/>
        <v>45</v>
      </c>
      <c r="B56" s="29" t="s">
        <v>75</v>
      </c>
      <c r="C56" s="29" t="s">
        <v>8</v>
      </c>
      <c r="D56" s="29" t="s">
        <v>44</v>
      </c>
      <c r="E56" s="29" t="s">
        <v>13</v>
      </c>
      <c r="F56" s="29" t="s">
        <v>21</v>
      </c>
      <c r="G56" s="29" t="s">
        <v>13</v>
      </c>
      <c r="H56" s="29" t="s">
        <v>10</v>
      </c>
      <c r="I56" s="29" t="s">
        <v>39</v>
      </c>
      <c r="J56" s="6" t="s">
        <v>194</v>
      </c>
      <c r="K56" s="33">
        <v>72.32</v>
      </c>
      <c r="L56" s="33">
        <v>0</v>
      </c>
      <c r="M56" s="33">
        <v>0</v>
      </c>
    </row>
    <row r="57" spans="1:13" ht="54.75" customHeight="1">
      <c r="A57" s="27">
        <f t="shared" si="0"/>
        <v>46</v>
      </c>
      <c r="B57" s="29" t="s">
        <v>75</v>
      </c>
      <c r="C57" s="29" t="s">
        <v>8</v>
      </c>
      <c r="D57" s="29" t="s">
        <v>44</v>
      </c>
      <c r="E57" s="29" t="s">
        <v>13</v>
      </c>
      <c r="F57" s="29" t="s">
        <v>23</v>
      </c>
      <c r="G57" s="29" t="s">
        <v>13</v>
      </c>
      <c r="H57" s="29" t="s">
        <v>10</v>
      </c>
      <c r="I57" s="29" t="s">
        <v>39</v>
      </c>
      <c r="J57" s="6" t="s">
        <v>76</v>
      </c>
      <c r="K57" s="33">
        <v>226687.68</v>
      </c>
      <c r="L57" s="33">
        <v>351000</v>
      </c>
      <c r="M57" s="33">
        <v>366400</v>
      </c>
    </row>
    <row r="58" spans="1:13" ht="38.25">
      <c r="A58" s="27">
        <f t="shared" si="0"/>
        <v>47</v>
      </c>
      <c r="B58" s="28" t="s">
        <v>7</v>
      </c>
      <c r="C58" s="28" t="s">
        <v>8</v>
      </c>
      <c r="D58" s="28" t="s">
        <v>144</v>
      </c>
      <c r="E58" s="28" t="s">
        <v>9</v>
      </c>
      <c r="F58" s="28" t="s">
        <v>7</v>
      </c>
      <c r="G58" s="28" t="s">
        <v>9</v>
      </c>
      <c r="H58" s="28" t="s">
        <v>10</v>
      </c>
      <c r="I58" s="28" t="s">
        <v>7</v>
      </c>
      <c r="J58" s="43" t="s">
        <v>143</v>
      </c>
      <c r="K58" s="32">
        <f>K59+K61</f>
        <v>127712.42</v>
      </c>
      <c r="L58" s="32">
        <f aca="true" t="shared" si="1" ref="K58:M59">L59</f>
        <v>100000</v>
      </c>
      <c r="M58" s="32">
        <f t="shared" si="1"/>
        <v>100000</v>
      </c>
    </row>
    <row r="59" spans="1:13" s="5" customFormat="1" ht="12.75">
      <c r="A59" s="27">
        <f t="shared" si="0"/>
        <v>48</v>
      </c>
      <c r="B59" s="28" t="s">
        <v>7</v>
      </c>
      <c r="C59" s="28" t="s">
        <v>8</v>
      </c>
      <c r="D59" s="28" t="s">
        <v>144</v>
      </c>
      <c r="E59" s="28" t="s">
        <v>13</v>
      </c>
      <c r="F59" s="28" t="s">
        <v>7</v>
      </c>
      <c r="G59" s="28" t="s">
        <v>9</v>
      </c>
      <c r="H59" s="28" t="s">
        <v>10</v>
      </c>
      <c r="I59" s="28" t="s">
        <v>145</v>
      </c>
      <c r="J59" s="5" t="s">
        <v>156</v>
      </c>
      <c r="K59" s="32">
        <f t="shared" si="1"/>
        <v>0</v>
      </c>
      <c r="L59" s="32">
        <f t="shared" si="1"/>
        <v>100000</v>
      </c>
      <c r="M59" s="32">
        <f t="shared" si="1"/>
        <v>100000</v>
      </c>
    </row>
    <row r="60" spans="1:13" s="5" customFormat="1" ht="27.75" customHeight="1">
      <c r="A60" s="27">
        <f t="shared" si="0"/>
        <v>49</v>
      </c>
      <c r="B60" s="29" t="s">
        <v>157</v>
      </c>
      <c r="C60" s="29" t="s">
        <v>8</v>
      </c>
      <c r="D60" s="29" t="s">
        <v>144</v>
      </c>
      <c r="E60" s="29" t="s">
        <v>13</v>
      </c>
      <c r="F60" s="29" t="s">
        <v>158</v>
      </c>
      <c r="G60" s="29" t="s">
        <v>30</v>
      </c>
      <c r="H60" s="29" t="s">
        <v>10</v>
      </c>
      <c r="I60" s="29" t="s">
        <v>145</v>
      </c>
      <c r="J60" s="44" t="s">
        <v>159</v>
      </c>
      <c r="K60" s="33">
        <v>0</v>
      </c>
      <c r="L60" s="33">
        <v>100000</v>
      </c>
      <c r="M60" s="33">
        <v>100000</v>
      </c>
    </row>
    <row r="61" spans="1:13" s="5" customFormat="1" ht="27.75" customHeight="1">
      <c r="A61" s="27">
        <f t="shared" si="0"/>
        <v>50</v>
      </c>
      <c r="B61" s="29" t="s">
        <v>36</v>
      </c>
      <c r="C61" s="29" t="s">
        <v>8</v>
      </c>
      <c r="D61" s="29" t="s">
        <v>144</v>
      </c>
      <c r="E61" s="29" t="s">
        <v>19</v>
      </c>
      <c r="F61" s="29" t="s">
        <v>7</v>
      </c>
      <c r="G61" s="29" t="s">
        <v>9</v>
      </c>
      <c r="H61" s="29" t="s">
        <v>10</v>
      </c>
      <c r="I61" s="29" t="s">
        <v>145</v>
      </c>
      <c r="J61" s="45" t="s">
        <v>195</v>
      </c>
      <c r="K61" s="33">
        <f>K62</f>
        <v>127712.42</v>
      </c>
      <c r="L61" s="33">
        <f>L62</f>
        <v>0</v>
      </c>
      <c r="M61" s="33">
        <f>M62</f>
        <v>0</v>
      </c>
    </row>
    <row r="62" spans="1:13" ht="25.5">
      <c r="A62" s="27">
        <f t="shared" si="0"/>
        <v>51</v>
      </c>
      <c r="B62" s="29" t="s">
        <v>36</v>
      </c>
      <c r="C62" s="29" t="s">
        <v>8</v>
      </c>
      <c r="D62" s="29" t="s">
        <v>144</v>
      </c>
      <c r="E62" s="29" t="s">
        <v>19</v>
      </c>
      <c r="F62" s="29" t="s">
        <v>158</v>
      </c>
      <c r="G62" s="29" t="s">
        <v>30</v>
      </c>
      <c r="H62" s="29" t="s">
        <v>10</v>
      </c>
      <c r="I62" s="29" t="s">
        <v>145</v>
      </c>
      <c r="J62" s="44" t="s">
        <v>196</v>
      </c>
      <c r="K62" s="33">
        <v>127712.42</v>
      </c>
      <c r="L62" s="33">
        <v>0</v>
      </c>
      <c r="M62" s="33">
        <v>0</v>
      </c>
    </row>
    <row r="63" spans="1:13" ht="25.5">
      <c r="A63" s="27">
        <f t="shared" si="0"/>
        <v>52</v>
      </c>
      <c r="B63" s="28" t="s">
        <v>7</v>
      </c>
      <c r="C63" s="28" t="s">
        <v>8</v>
      </c>
      <c r="D63" s="28" t="s">
        <v>47</v>
      </c>
      <c r="E63" s="28" t="s">
        <v>9</v>
      </c>
      <c r="F63" s="28" t="s">
        <v>7</v>
      </c>
      <c r="G63" s="28" t="s">
        <v>9</v>
      </c>
      <c r="H63" s="28" t="s">
        <v>10</v>
      </c>
      <c r="I63" s="28" t="s">
        <v>7</v>
      </c>
      <c r="J63" s="9" t="s">
        <v>48</v>
      </c>
      <c r="K63" s="32">
        <f>K65+K67</f>
        <v>3400000</v>
      </c>
      <c r="L63" s="32">
        <f>L65+L67</f>
        <v>1700000</v>
      </c>
      <c r="M63" s="32">
        <f>M65+M67</f>
        <v>1600000</v>
      </c>
    </row>
    <row r="64" spans="1:13" ht="89.25">
      <c r="A64" s="27">
        <f t="shared" si="0"/>
        <v>53</v>
      </c>
      <c r="B64" s="28" t="s">
        <v>7</v>
      </c>
      <c r="C64" s="28" t="s">
        <v>8</v>
      </c>
      <c r="D64" s="28" t="s">
        <v>47</v>
      </c>
      <c r="E64" s="28" t="s">
        <v>19</v>
      </c>
      <c r="F64" s="28" t="s">
        <v>7</v>
      </c>
      <c r="G64" s="28" t="s">
        <v>9</v>
      </c>
      <c r="H64" s="28" t="s">
        <v>10</v>
      </c>
      <c r="I64" s="28" t="s">
        <v>7</v>
      </c>
      <c r="J64" s="45" t="s">
        <v>109</v>
      </c>
      <c r="K64" s="32">
        <f>K65</f>
        <v>1300000</v>
      </c>
      <c r="L64" s="32">
        <f>L65</f>
        <v>1000000</v>
      </c>
      <c r="M64" s="32">
        <f>M65</f>
        <v>1000000</v>
      </c>
    </row>
    <row r="65" spans="1:13" ht="102">
      <c r="A65" s="27">
        <f t="shared" si="0"/>
        <v>54</v>
      </c>
      <c r="B65" s="29" t="s">
        <v>36</v>
      </c>
      <c r="C65" s="29" t="s">
        <v>8</v>
      </c>
      <c r="D65" s="29" t="s">
        <v>47</v>
      </c>
      <c r="E65" s="29" t="s">
        <v>19</v>
      </c>
      <c r="F65" s="29" t="s">
        <v>49</v>
      </c>
      <c r="G65" s="29" t="s">
        <v>30</v>
      </c>
      <c r="H65" s="29" t="s">
        <v>10</v>
      </c>
      <c r="I65" s="29" t="s">
        <v>50</v>
      </c>
      <c r="J65" s="6" t="s">
        <v>127</v>
      </c>
      <c r="K65" s="33">
        <v>1300000</v>
      </c>
      <c r="L65" s="33">
        <v>1000000</v>
      </c>
      <c r="M65" s="33">
        <v>1000000</v>
      </c>
    </row>
    <row r="66" spans="1:13" ht="38.25">
      <c r="A66" s="27">
        <f t="shared" si="0"/>
        <v>55</v>
      </c>
      <c r="B66" s="28" t="s">
        <v>7</v>
      </c>
      <c r="C66" s="28" t="s">
        <v>8</v>
      </c>
      <c r="D66" s="28" t="s">
        <v>47</v>
      </c>
      <c r="E66" s="28" t="s">
        <v>27</v>
      </c>
      <c r="F66" s="28" t="s">
        <v>7</v>
      </c>
      <c r="G66" s="28" t="s">
        <v>9</v>
      </c>
      <c r="H66" s="28" t="s">
        <v>10</v>
      </c>
      <c r="I66" s="28" t="s">
        <v>51</v>
      </c>
      <c r="J66" s="9" t="s">
        <v>110</v>
      </c>
      <c r="K66" s="32">
        <f>K67</f>
        <v>2100000</v>
      </c>
      <c r="L66" s="32">
        <f>L67</f>
        <v>700000</v>
      </c>
      <c r="M66" s="32">
        <f>M67</f>
        <v>600000</v>
      </c>
    </row>
    <row r="67" spans="1:13" ht="51">
      <c r="A67" s="27">
        <f t="shared" si="0"/>
        <v>56</v>
      </c>
      <c r="B67" s="29" t="s">
        <v>36</v>
      </c>
      <c r="C67" s="29" t="s">
        <v>8</v>
      </c>
      <c r="D67" s="29" t="s">
        <v>47</v>
      </c>
      <c r="E67" s="29" t="s">
        <v>27</v>
      </c>
      <c r="F67" s="29" t="s">
        <v>18</v>
      </c>
      <c r="G67" s="29" t="s">
        <v>30</v>
      </c>
      <c r="H67" s="29" t="s">
        <v>10</v>
      </c>
      <c r="I67" s="29" t="s">
        <v>51</v>
      </c>
      <c r="J67" s="6" t="s">
        <v>52</v>
      </c>
      <c r="K67" s="33">
        <v>2100000</v>
      </c>
      <c r="L67" s="33">
        <v>700000</v>
      </c>
      <c r="M67" s="33">
        <v>600000</v>
      </c>
    </row>
    <row r="68" spans="1:13" ht="77.25" customHeight="1">
      <c r="A68" s="27">
        <f t="shared" si="0"/>
        <v>57</v>
      </c>
      <c r="B68" s="28" t="s">
        <v>7</v>
      </c>
      <c r="C68" s="28" t="s">
        <v>8</v>
      </c>
      <c r="D68" s="28" t="s">
        <v>53</v>
      </c>
      <c r="E68" s="28" t="s">
        <v>9</v>
      </c>
      <c r="F68" s="28" t="s">
        <v>7</v>
      </c>
      <c r="G68" s="28" t="s">
        <v>9</v>
      </c>
      <c r="H68" s="28" t="s">
        <v>10</v>
      </c>
      <c r="I68" s="28" t="s">
        <v>7</v>
      </c>
      <c r="J68" s="9" t="s">
        <v>54</v>
      </c>
      <c r="K68" s="32">
        <f>K69+K70+K71+K72+K73+K74+K75+K76+K77+K78+K79+K80+K81+K82</f>
        <v>4608198.05</v>
      </c>
      <c r="L68" s="32">
        <f>L69+L70+L71+L72+L73+L74+L75+L78+L79+L81+L82</f>
        <v>4000000</v>
      </c>
      <c r="M68" s="32">
        <f>M69+M70+M71+M72+M73+M74+M75+M78+M79+M81+M82</f>
        <v>4000000</v>
      </c>
    </row>
    <row r="69" spans="1:13" ht="25.5">
      <c r="A69" s="27">
        <f t="shared" si="0"/>
        <v>58</v>
      </c>
      <c r="B69" s="29" t="s">
        <v>12</v>
      </c>
      <c r="C69" s="29" t="s">
        <v>8</v>
      </c>
      <c r="D69" s="29" t="s">
        <v>53</v>
      </c>
      <c r="E69" s="29" t="s">
        <v>35</v>
      </c>
      <c r="F69" s="29" t="s">
        <v>7</v>
      </c>
      <c r="G69" s="29" t="s">
        <v>9</v>
      </c>
      <c r="H69" s="29" t="s">
        <v>10</v>
      </c>
      <c r="I69" s="29" t="s">
        <v>55</v>
      </c>
      <c r="J69" s="6" t="s">
        <v>56</v>
      </c>
      <c r="K69" s="33">
        <v>143978.17</v>
      </c>
      <c r="L69" s="33">
        <v>100000</v>
      </c>
      <c r="M69" s="33">
        <v>100000</v>
      </c>
    </row>
    <row r="70" spans="1:13" ht="63.75">
      <c r="A70" s="27">
        <f t="shared" si="0"/>
        <v>59</v>
      </c>
      <c r="B70" s="29" t="s">
        <v>12</v>
      </c>
      <c r="C70" s="29" t="s">
        <v>8</v>
      </c>
      <c r="D70" s="29" t="s">
        <v>53</v>
      </c>
      <c r="E70" s="29" t="s">
        <v>27</v>
      </c>
      <c r="F70" s="29" t="s">
        <v>7</v>
      </c>
      <c r="G70" s="29" t="s">
        <v>13</v>
      </c>
      <c r="H70" s="29" t="s">
        <v>10</v>
      </c>
      <c r="I70" s="29" t="s">
        <v>55</v>
      </c>
      <c r="J70" s="6" t="s">
        <v>78</v>
      </c>
      <c r="K70" s="33">
        <v>350000</v>
      </c>
      <c r="L70" s="33">
        <v>530000</v>
      </c>
      <c r="M70" s="33">
        <v>530000</v>
      </c>
    </row>
    <row r="71" spans="1:13" ht="63.75">
      <c r="A71" s="27">
        <f t="shared" si="0"/>
        <v>60</v>
      </c>
      <c r="B71" s="29" t="s">
        <v>7</v>
      </c>
      <c r="C71" s="29" t="s">
        <v>8</v>
      </c>
      <c r="D71" s="29" t="s">
        <v>53</v>
      </c>
      <c r="E71" s="29" t="s">
        <v>33</v>
      </c>
      <c r="F71" s="29" t="s">
        <v>7</v>
      </c>
      <c r="G71" s="29" t="s">
        <v>13</v>
      </c>
      <c r="H71" s="29" t="s">
        <v>10</v>
      </c>
      <c r="I71" s="29" t="s">
        <v>55</v>
      </c>
      <c r="J71" s="6" t="s">
        <v>132</v>
      </c>
      <c r="K71" s="33">
        <v>60000</v>
      </c>
      <c r="L71" s="33">
        <v>200000</v>
      </c>
      <c r="M71" s="33">
        <v>200000</v>
      </c>
    </row>
    <row r="72" spans="1:13" ht="15" customHeight="1">
      <c r="A72" s="27">
        <f t="shared" si="0"/>
        <v>61</v>
      </c>
      <c r="B72" s="29" t="s">
        <v>160</v>
      </c>
      <c r="C72" s="29" t="s">
        <v>8</v>
      </c>
      <c r="D72" s="29" t="s">
        <v>53</v>
      </c>
      <c r="E72" s="29" t="s">
        <v>133</v>
      </c>
      <c r="F72" s="29" t="s">
        <v>7</v>
      </c>
      <c r="G72" s="29" t="s">
        <v>9</v>
      </c>
      <c r="H72" s="29" t="s">
        <v>10</v>
      </c>
      <c r="I72" s="29" t="s">
        <v>55</v>
      </c>
      <c r="J72" s="6" t="s">
        <v>161</v>
      </c>
      <c r="K72" s="33">
        <v>24600</v>
      </c>
      <c r="L72" s="33">
        <v>0</v>
      </c>
      <c r="M72" s="33">
        <v>0</v>
      </c>
    </row>
    <row r="73" spans="1:13" ht="127.5">
      <c r="A73" s="27">
        <f t="shared" si="0"/>
        <v>62</v>
      </c>
      <c r="B73" s="29" t="s">
        <v>7</v>
      </c>
      <c r="C73" s="29" t="s">
        <v>8</v>
      </c>
      <c r="D73" s="29" t="s">
        <v>53</v>
      </c>
      <c r="E73" s="29" t="s">
        <v>96</v>
      </c>
      <c r="F73" s="29" t="s">
        <v>7</v>
      </c>
      <c r="G73" s="29" t="s">
        <v>9</v>
      </c>
      <c r="H73" s="29" t="s">
        <v>10</v>
      </c>
      <c r="I73" s="29" t="s">
        <v>55</v>
      </c>
      <c r="J73" s="6" t="s">
        <v>128</v>
      </c>
      <c r="K73" s="33">
        <v>164000</v>
      </c>
      <c r="L73" s="33">
        <v>150000</v>
      </c>
      <c r="M73" s="33">
        <v>150000</v>
      </c>
    </row>
    <row r="74" spans="1:13" ht="63.75">
      <c r="A74" s="27">
        <f t="shared" si="0"/>
        <v>63</v>
      </c>
      <c r="B74" s="30" t="s">
        <v>7</v>
      </c>
      <c r="C74" s="30" t="s">
        <v>8</v>
      </c>
      <c r="D74" s="30" t="s">
        <v>53</v>
      </c>
      <c r="E74" s="30" t="s">
        <v>79</v>
      </c>
      <c r="F74" s="30" t="s">
        <v>7</v>
      </c>
      <c r="G74" s="30" t="s">
        <v>13</v>
      </c>
      <c r="H74" s="30" t="s">
        <v>10</v>
      </c>
      <c r="I74" s="30" t="s">
        <v>55</v>
      </c>
      <c r="J74" s="10" t="s">
        <v>80</v>
      </c>
      <c r="K74" s="33">
        <v>870000</v>
      </c>
      <c r="L74" s="33">
        <v>1100000</v>
      </c>
      <c r="M74" s="33">
        <v>1100000</v>
      </c>
    </row>
    <row r="75" spans="1:13" ht="25.5">
      <c r="A75" s="27">
        <f t="shared" si="0"/>
        <v>64</v>
      </c>
      <c r="B75" s="30" t="s">
        <v>97</v>
      </c>
      <c r="C75" s="30" t="s">
        <v>8</v>
      </c>
      <c r="D75" s="30" t="s">
        <v>53</v>
      </c>
      <c r="E75" s="30" t="s">
        <v>98</v>
      </c>
      <c r="F75" s="30" t="s">
        <v>7</v>
      </c>
      <c r="G75" s="30" t="s">
        <v>13</v>
      </c>
      <c r="H75" s="30" t="s">
        <v>10</v>
      </c>
      <c r="I75" s="30" t="s">
        <v>55</v>
      </c>
      <c r="J75" s="10" t="s">
        <v>123</v>
      </c>
      <c r="K75" s="33">
        <v>483598.05</v>
      </c>
      <c r="L75" s="33">
        <v>223000</v>
      </c>
      <c r="M75" s="33">
        <v>223000</v>
      </c>
    </row>
    <row r="76" spans="1:13" ht="51">
      <c r="A76" s="27">
        <f t="shared" si="0"/>
        <v>65</v>
      </c>
      <c r="B76" s="30" t="s">
        <v>60</v>
      </c>
      <c r="C76" s="30" t="s">
        <v>8</v>
      </c>
      <c r="D76" s="30" t="s">
        <v>53</v>
      </c>
      <c r="E76" s="30" t="s">
        <v>162</v>
      </c>
      <c r="F76" s="30" t="s">
        <v>7</v>
      </c>
      <c r="G76" s="30" t="s">
        <v>9</v>
      </c>
      <c r="H76" s="30" t="s">
        <v>10</v>
      </c>
      <c r="I76" s="30" t="s">
        <v>55</v>
      </c>
      <c r="J76" s="10" t="s">
        <v>163</v>
      </c>
      <c r="K76" s="33">
        <v>936</v>
      </c>
      <c r="L76" s="33">
        <v>0</v>
      </c>
      <c r="M76" s="33">
        <v>0</v>
      </c>
    </row>
    <row r="77" spans="1:13" ht="117.75" customHeight="1">
      <c r="A77" s="27">
        <f t="shared" si="0"/>
        <v>66</v>
      </c>
      <c r="B77" s="30" t="s">
        <v>7</v>
      </c>
      <c r="C77" s="30" t="s">
        <v>8</v>
      </c>
      <c r="D77" s="30" t="s">
        <v>53</v>
      </c>
      <c r="E77" s="30" t="s">
        <v>197</v>
      </c>
      <c r="F77" s="30" t="s">
        <v>7</v>
      </c>
      <c r="G77" s="30" t="s">
        <v>9</v>
      </c>
      <c r="H77" s="30" t="s">
        <v>10</v>
      </c>
      <c r="I77" s="30" t="s">
        <v>55</v>
      </c>
      <c r="J77" s="10" t="s">
        <v>198</v>
      </c>
      <c r="K77" s="33">
        <v>13056.87</v>
      </c>
      <c r="L77" s="33">
        <v>0</v>
      </c>
      <c r="M77" s="33">
        <v>0</v>
      </c>
    </row>
    <row r="78" spans="1:13" ht="38.25">
      <c r="A78" s="27">
        <f aca="true" t="shared" si="2" ref="A78:A106">A77+1</f>
        <v>67</v>
      </c>
      <c r="B78" s="30" t="s">
        <v>136</v>
      </c>
      <c r="C78" s="30" t="s">
        <v>8</v>
      </c>
      <c r="D78" s="30" t="s">
        <v>53</v>
      </c>
      <c r="E78" s="30" t="s">
        <v>135</v>
      </c>
      <c r="F78" s="30" t="s">
        <v>7</v>
      </c>
      <c r="G78" s="30" t="s">
        <v>13</v>
      </c>
      <c r="H78" s="30" t="s">
        <v>10</v>
      </c>
      <c r="I78" s="30" t="s">
        <v>55</v>
      </c>
      <c r="J78" s="10" t="s">
        <v>134</v>
      </c>
      <c r="K78" s="33">
        <v>475176.4</v>
      </c>
      <c r="L78" s="33">
        <v>200000</v>
      </c>
      <c r="M78" s="33">
        <v>200000</v>
      </c>
    </row>
    <row r="79" spans="1:13" ht="76.5">
      <c r="A79" s="27">
        <f t="shared" si="2"/>
        <v>68</v>
      </c>
      <c r="B79" s="30" t="s">
        <v>7</v>
      </c>
      <c r="C79" s="30" t="s">
        <v>8</v>
      </c>
      <c r="D79" s="30" t="s">
        <v>53</v>
      </c>
      <c r="E79" s="30" t="s">
        <v>99</v>
      </c>
      <c r="F79" s="30" t="s">
        <v>7</v>
      </c>
      <c r="G79" s="30" t="s">
        <v>13</v>
      </c>
      <c r="H79" s="30" t="s">
        <v>10</v>
      </c>
      <c r="I79" s="30" t="s">
        <v>55</v>
      </c>
      <c r="J79" s="10" t="s">
        <v>100</v>
      </c>
      <c r="K79" s="33">
        <v>581500</v>
      </c>
      <c r="L79" s="33">
        <v>250000</v>
      </c>
      <c r="M79" s="33">
        <v>250000</v>
      </c>
    </row>
    <row r="80" spans="1:13" ht="38.25">
      <c r="A80" s="27">
        <f t="shared" si="2"/>
        <v>69</v>
      </c>
      <c r="B80" s="30" t="s">
        <v>136</v>
      </c>
      <c r="C80" s="30" t="s">
        <v>8</v>
      </c>
      <c r="D80" s="30" t="s">
        <v>53</v>
      </c>
      <c r="E80" s="30" t="s">
        <v>199</v>
      </c>
      <c r="F80" s="30" t="s">
        <v>7</v>
      </c>
      <c r="G80" s="30" t="s">
        <v>13</v>
      </c>
      <c r="H80" s="30" t="s">
        <v>10</v>
      </c>
      <c r="I80" s="30" t="s">
        <v>55</v>
      </c>
      <c r="J80" s="10" t="s">
        <v>200</v>
      </c>
      <c r="K80" s="33">
        <v>40000</v>
      </c>
      <c r="L80" s="33">
        <v>0</v>
      </c>
      <c r="M80" s="33">
        <v>0</v>
      </c>
    </row>
    <row r="81" spans="1:13" ht="38.25">
      <c r="A81" s="27">
        <f t="shared" si="2"/>
        <v>70</v>
      </c>
      <c r="B81" s="30" t="s">
        <v>7</v>
      </c>
      <c r="C81" s="30" t="s">
        <v>8</v>
      </c>
      <c r="D81" s="30" t="s">
        <v>53</v>
      </c>
      <c r="E81" s="30" t="s">
        <v>139</v>
      </c>
      <c r="F81" s="30" t="s">
        <v>7</v>
      </c>
      <c r="G81" s="30" t="s">
        <v>19</v>
      </c>
      <c r="H81" s="30" t="s">
        <v>10</v>
      </c>
      <c r="I81" s="30" t="s">
        <v>55</v>
      </c>
      <c r="J81" s="10" t="s">
        <v>137</v>
      </c>
      <c r="K81" s="33">
        <v>178417.58</v>
      </c>
      <c r="L81" s="33">
        <v>20000</v>
      </c>
      <c r="M81" s="33">
        <v>20000</v>
      </c>
    </row>
    <row r="82" spans="1:13" ht="25.5">
      <c r="A82" s="27">
        <f t="shared" si="2"/>
        <v>71</v>
      </c>
      <c r="B82" s="30" t="s">
        <v>7</v>
      </c>
      <c r="C82" s="30" t="s">
        <v>8</v>
      </c>
      <c r="D82" s="30" t="s">
        <v>53</v>
      </c>
      <c r="E82" s="30" t="s">
        <v>68</v>
      </c>
      <c r="F82" s="30" t="s">
        <v>7</v>
      </c>
      <c r="G82" s="30" t="s">
        <v>9</v>
      </c>
      <c r="H82" s="30" t="s">
        <v>10</v>
      </c>
      <c r="I82" s="30" t="s">
        <v>55</v>
      </c>
      <c r="J82" s="10" t="s">
        <v>57</v>
      </c>
      <c r="K82" s="33">
        <v>1222934.98</v>
      </c>
      <c r="L82" s="33">
        <v>1227000</v>
      </c>
      <c r="M82" s="33">
        <v>1227000</v>
      </c>
    </row>
    <row r="83" spans="1:13" ht="12.75">
      <c r="A83" s="27">
        <f t="shared" si="2"/>
        <v>72</v>
      </c>
      <c r="B83" s="31" t="s">
        <v>60</v>
      </c>
      <c r="C83" s="31" t="s">
        <v>8</v>
      </c>
      <c r="D83" s="31" t="s">
        <v>141</v>
      </c>
      <c r="E83" s="31" t="s">
        <v>9</v>
      </c>
      <c r="F83" s="31" t="s">
        <v>7</v>
      </c>
      <c r="G83" s="31" t="s">
        <v>9</v>
      </c>
      <c r="H83" s="31" t="s">
        <v>10</v>
      </c>
      <c r="I83" s="31" t="s">
        <v>142</v>
      </c>
      <c r="J83" s="11" t="s">
        <v>140</v>
      </c>
      <c r="K83" s="32">
        <f>K84</f>
        <v>426015.64</v>
      </c>
      <c r="L83" s="32">
        <f>L84</f>
        <v>50000</v>
      </c>
      <c r="M83" s="32">
        <f>M84</f>
        <v>50000</v>
      </c>
    </row>
    <row r="84" spans="1:13" ht="25.5">
      <c r="A84" s="27">
        <f t="shared" si="2"/>
        <v>73</v>
      </c>
      <c r="B84" s="30" t="s">
        <v>60</v>
      </c>
      <c r="C84" s="30" t="s">
        <v>8</v>
      </c>
      <c r="D84" s="30" t="s">
        <v>141</v>
      </c>
      <c r="E84" s="30" t="s">
        <v>24</v>
      </c>
      <c r="F84" s="30" t="s">
        <v>23</v>
      </c>
      <c r="G84" s="30" t="s">
        <v>30</v>
      </c>
      <c r="H84" s="30" t="s">
        <v>10</v>
      </c>
      <c r="I84" s="30" t="s">
        <v>142</v>
      </c>
      <c r="J84" s="10" t="s">
        <v>164</v>
      </c>
      <c r="K84" s="33">
        <v>426015.64</v>
      </c>
      <c r="L84" s="33">
        <v>50000</v>
      </c>
      <c r="M84" s="33">
        <v>50000</v>
      </c>
    </row>
    <row r="85" spans="1:13" ht="12.75">
      <c r="A85" s="27">
        <f t="shared" si="2"/>
        <v>74</v>
      </c>
      <c r="B85" s="31" t="s">
        <v>60</v>
      </c>
      <c r="C85" s="31" t="s">
        <v>58</v>
      </c>
      <c r="D85" s="31" t="s">
        <v>9</v>
      </c>
      <c r="E85" s="31" t="s">
        <v>9</v>
      </c>
      <c r="F85" s="31" t="s">
        <v>7</v>
      </c>
      <c r="G85" s="31" t="s">
        <v>9</v>
      </c>
      <c r="H85" s="31" t="s">
        <v>10</v>
      </c>
      <c r="I85" s="31" t="s">
        <v>7</v>
      </c>
      <c r="J85" s="11" t="s">
        <v>59</v>
      </c>
      <c r="K85" s="32">
        <f>K86+K103+K105</f>
        <v>869705449.58</v>
      </c>
      <c r="L85" s="32">
        <f>L86+L103+L105</f>
        <v>731257300</v>
      </c>
      <c r="M85" s="32">
        <f>M86+M103+M105</f>
        <v>735518600</v>
      </c>
    </row>
    <row r="86" spans="1:13" ht="38.25">
      <c r="A86" s="27">
        <f t="shared" si="2"/>
        <v>75</v>
      </c>
      <c r="B86" s="31" t="s">
        <v>60</v>
      </c>
      <c r="C86" s="31" t="s">
        <v>58</v>
      </c>
      <c r="D86" s="31" t="s">
        <v>19</v>
      </c>
      <c r="E86" s="31" t="s">
        <v>9</v>
      </c>
      <c r="F86" s="31" t="s">
        <v>7</v>
      </c>
      <c r="G86" s="25" t="s">
        <v>9</v>
      </c>
      <c r="H86" s="31" t="s">
        <v>10</v>
      </c>
      <c r="I86" s="31" t="s">
        <v>7</v>
      </c>
      <c r="J86" s="12" t="s">
        <v>61</v>
      </c>
      <c r="K86" s="32">
        <f>K87+K90+K97</f>
        <v>868271497.6800001</v>
      </c>
      <c r="L86" s="32">
        <f>L87+L90+L97</f>
        <v>689198500</v>
      </c>
      <c r="M86" s="32">
        <f>M87+M90+M97</f>
        <v>689198500</v>
      </c>
    </row>
    <row r="87" spans="1:13" s="5" customFormat="1" ht="25.5">
      <c r="A87" s="27">
        <f t="shared" si="2"/>
        <v>76</v>
      </c>
      <c r="B87" s="31" t="s">
        <v>60</v>
      </c>
      <c r="C87" s="31" t="s">
        <v>58</v>
      </c>
      <c r="D87" s="31" t="s">
        <v>19</v>
      </c>
      <c r="E87" s="31" t="s">
        <v>165</v>
      </c>
      <c r="F87" s="31" t="s">
        <v>7</v>
      </c>
      <c r="G87" s="25" t="s">
        <v>9</v>
      </c>
      <c r="H87" s="31" t="s">
        <v>10</v>
      </c>
      <c r="I87" s="31" t="s">
        <v>63</v>
      </c>
      <c r="J87" s="12" t="s">
        <v>166</v>
      </c>
      <c r="K87" s="32">
        <f>K88+K89</f>
        <v>228304600</v>
      </c>
      <c r="L87" s="32">
        <f>L88+L89</f>
        <v>187518100</v>
      </c>
      <c r="M87" s="32">
        <f>M88+M89</f>
        <v>187518100</v>
      </c>
    </row>
    <row r="88" spans="1:13" s="7" customFormat="1" ht="25.5">
      <c r="A88" s="27">
        <f t="shared" si="2"/>
        <v>77</v>
      </c>
      <c r="B88" s="30" t="s">
        <v>60</v>
      </c>
      <c r="C88" s="30" t="s">
        <v>58</v>
      </c>
      <c r="D88" s="30" t="s">
        <v>19</v>
      </c>
      <c r="E88" s="30" t="s">
        <v>167</v>
      </c>
      <c r="F88" s="30" t="s">
        <v>62</v>
      </c>
      <c r="G88" s="26" t="s">
        <v>30</v>
      </c>
      <c r="H88" s="30" t="s">
        <v>10</v>
      </c>
      <c r="I88" s="30" t="s">
        <v>63</v>
      </c>
      <c r="J88" s="13" t="s">
        <v>64</v>
      </c>
      <c r="K88" s="33">
        <v>203932400</v>
      </c>
      <c r="L88" s="33">
        <v>163145900</v>
      </c>
      <c r="M88" s="33">
        <v>163145900</v>
      </c>
    </row>
    <row r="89" spans="1:13" s="8" customFormat="1" ht="38.25">
      <c r="A89" s="27">
        <f t="shared" si="2"/>
        <v>78</v>
      </c>
      <c r="B89" s="30" t="s">
        <v>60</v>
      </c>
      <c r="C89" s="30" t="s">
        <v>58</v>
      </c>
      <c r="D89" s="30" t="s">
        <v>19</v>
      </c>
      <c r="E89" s="30" t="s">
        <v>167</v>
      </c>
      <c r="F89" s="30" t="s">
        <v>168</v>
      </c>
      <c r="G89" s="26" t="s">
        <v>30</v>
      </c>
      <c r="H89" s="30" t="s">
        <v>10</v>
      </c>
      <c r="I89" s="30" t="s">
        <v>63</v>
      </c>
      <c r="J89" s="13" t="s">
        <v>103</v>
      </c>
      <c r="K89" s="33">
        <v>24372200</v>
      </c>
      <c r="L89" s="33">
        <v>24372200</v>
      </c>
      <c r="M89" s="33">
        <v>24372200</v>
      </c>
    </row>
    <row r="90" spans="1:13" s="8" customFormat="1" ht="38.25">
      <c r="A90" s="27">
        <f t="shared" si="2"/>
        <v>79</v>
      </c>
      <c r="B90" s="31" t="s">
        <v>60</v>
      </c>
      <c r="C90" s="31" t="s">
        <v>58</v>
      </c>
      <c r="D90" s="31" t="s">
        <v>19</v>
      </c>
      <c r="E90" s="31" t="s">
        <v>169</v>
      </c>
      <c r="F90" s="31" t="s">
        <v>7</v>
      </c>
      <c r="G90" s="25" t="s">
        <v>9</v>
      </c>
      <c r="H90" s="31" t="s">
        <v>10</v>
      </c>
      <c r="I90" s="31" t="s">
        <v>63</v>
      </c>
      <c r="J90" s="12" t="s">
        <v>170</v>
      </c>
      <c r="K90" s="32">
        <f>K91+K92+K93+K94+K95+K96</f>
        <v>159157708.68</v>
      </c>
      <c r="L90" s="32">
        <f>L91+L92+L93+L94+L95+L96</f>
        <v>33564000</v>
      </c>
      <c r="M90" s="32">
        <f>M91+M92+M93+M94+M95+M96</f>
        <v>33564000</v>
      </c>
    </row>
    <row r="91" spans="1:13" s="8" customFormat="1" ht="25.5">
      <c r="A91" s="27">
        <f t="shared" si="2"/>
        <v>80</v>
      </c>
      <c r="B91" s="30" t="s">
        <v>60</v>
      </c>
      <c r="C91" s="30" t="s">
        <v>58</v>
      </c>
      <c r="D91" s="30" t="s">
        <v>19</v>
      </c>
      <c r="E91" s="30" t="s">
        <v>169</v>
      </c>
      <c r="F91" s="30" t="s">
        <v>129</v>
      </c>
      <c r="G91" s="26" t="s">
        <v>9</v>
      </c>
      <c r="H91" s="30" t="s">
        <v>10</v>
      </c>
      <c r="I91" s="30" t="s">
        <v>63</v>
      </c>
      <c r="J91" s="13" t="s">
        <v>171</v>
      </c>
      <c r="K91" s="33">
        <v>509651.68</v>
      </c>
      <c r="L91" s="33">
        <v>0</v>
      </c>
      <c r="M91" s="33">
        <v>0</v>
      </c>
    </row>
    <row r="92" spans="1:13" s="8" customFormat="1" ht="116.25" customHeight="1">
      <c r="A92" s="27">
        <f t="shared" si="2"/>
        <v>81</v>
      </c>
      <c r="B92" s="30" t="s">
        <v>60</v>
      </c>
      <c r="C92" s="30" t="s">
        <v>58</v>
      </c>
      <c r="D92" s="30" t="s">
        <v>19</v>
      </c>
      <c r="E92" s="30" t="s">
        <v>96</v>
      </c>
      <c r="F92" s="30" t="s">
        <v>188</v>
      </c>
      <c r="G92" s="26" t="s">
        <v>9</v>
      </c>
      <c r="H92" s="30" t="s">
        <v>10</v>
      </c>
      <c r="I92" s="30" t="s">
        <v>63</v>
      </c>
      <c r="J92" s="13" t="s">
        <v>189</v>
      </c>
      <c r="K92" s="33">
        <v>567000</v>
      </c>
      <c r="L92" s="33">
        <v>0</v>
      </c>
      <c r="M92" s="33">
        <v>0</v>
      </c>
    </row>
    <row r="93" spans="1:13" s="8" customFormat="1" ht="25.5">
      <c r="A93" s="27">
        <f t="shared" si="2"/>
        <v>82</v>
      </c>
      <c r="B93" s="30" t="s">
        <v>60</v>
      </c>
      <c r="C93" s="30" t="s">
        <v>58</v>
      </c>
      <c r="D93" s="30" t="s">
        <v>19</v>
      </c>
      <c r="E93" s="30" t="s">
        <v>96</v>
      </c>
      <c r="F93" s="30" t="s">
        <v>172</v>
      </c>
      <c r="G93" s="26" t="s">
        <v>9</v>
      </c>
      <c r="H93" s="30" t="s">
        <v>10</v>
      </c>
      <c r="I93" s="30" t="s">
        <v>63</v>
      </c>
      <c r="J93" s="13" t="s">
        <v>173</v>
      </c>
      <c r="K93" s="33">
        <v>130200</v>
      </c>
      <c r="L93" s="33">
        <v>0</v>
      </c>
      <c r="M93" s="33">
        <v>0</v>
      </c>
    </row>
    <row r="94" spans="1:13" s="8" customFormat="1" ht="63.75">
      <c r="A94" s="27">
        <f t="shared" si="2"/>
        <v>83</v>
      </c>
      <c r="B94" s="30" t="s">
        <v>60</v>
      </c>
      <c r="C94" s="30" t="s">
        <v>58</v>
      </c>
      <c r="D94" s="30" t="s">
        <v>19</v>
      </c>
      <c r="E94" s="30" t="s">
        <v>96</v>
      </c>
      <c r="F94" s="30" t="s">
        <v>174</v>
      </c>
      <c r="G94" s="26" t="s">
        <v>9</v>
      </c>
      <c r="H94" s="30" t="s">
        <v>10</v>
      </c>
      <c r="I94" s="30" t="s">
        <v>63</v>
      </c>
      <c r="J94" s="13" t="s">
        <v>175</v>
      </c>
      <c r="K94" s="33">
        <v>15027600</v>
      </c>
      <c r="L94" s="33">
        <v>0</v>
      </c>
      <c r="M94" s="33">
        <v>0</v>
      </c>
    </row>
    <row r="95" spans="1:13" s="8" customFormat="1" ht="76.5">
      <c r="A95" s="27">
        <f t="shared" si="2"/>
        <v>84</v>
      </c>
      <c r="B95" s="30" t="s">
        <v>60</v>
      </c>
      <c r="C95" s="30" t="s">
        <v>58</v>
      </c>
      <c r="D95" s="30" t="s">
        <v>19</v>
      </c>
      <c r="E95" s="30" t="s">
        <v>96</v>
      </c>
      <c r="F95" s="30" t="s">
        <v>176</v>
      </c>
      <c r="G95" s="26" t="s">
        <v>9</v>
      </c>
      <c r="H95" s="30" t="s">
        <v>10</v>
      </c>
      <c r="I95" s="30" t="s">
        <v>63</v>
      </c>
      <c r="J95" s="13" t="s">
        <v>177</v>
      </c>
      <c r="K95" s="33">
        <v>8461100</v>
      </c>
      <c r="L95" s="33">
        <v>0</v>
      </c>
      <c r="M95" s="33">
        <v>0</v>
      </c>
    </row>
    <row r="96" spans="1:13" ht="12.75">
      <c r="A96" s="27">
        <f t="shared" si="2"/>
        <v>85</v>
      </c>
      <c r="B96" s="31" t="s">
        <v>60</v>
      </c>
      <c r="C96" s="31" t="s">
        <v>58</v>
      </c>
      <c r="D96" s="31" t="s">
        <v>19</v>
      </c>
      <c r="E96" s="31" t="s">
        <v>178</v>
      </c>
      <c r="F96" s="31" t="s">
        <v>65</v>
      </c>
      <c r="G96" s="25" t="s">
        <v>30</v>
      </c>
      <c r="H96" s="31" t="s">
        <v>10</v>
      </c>
      <c r="I96" s="31" t="s">
        <v>63</v>
      </c>
      <c r="J96" s="12" t="s">
        <v>72</v>
      </c>
      <c r="K96" s="32">
        <v>134462157</v>
      </c>
      <c r="L96" s="32">
        <v>33564000</v>
      </c>
      <c r="M96" s="32">
        <v>33564000</v>
      </c>
    </row>
    <row r="97" spans="1:13" ht="25.5">
      <c r="A97" s="27">
        <f t="shared" si="2"/>
        <v>86</v>
      </c>
      <c r="B97" s="31" t="s">
        <v>60</v>
      </c>
      <c r="C97" s="31" t="s">
        <v>58</v>
      </c>
      <c r="D97" s="31" t="s">
        <v>19</v>
      </c>
      <c r="E97" s="31" t="s">
        <v>98</v>
      </c>
      <c r="F97" s="31" t="s">
        <v>7</v>
      </c>
      <c r="G97" s="25" t="s">
        <v>9</v>
      </c>
      <c r="H97" s="31" t="s">
        <v>10</v>
      </c>
      <c r="I97" s="31" t="s">
        <v>63</v>
      </c>
      <c r="J97" s="12" t="s">
        <v>179</v>
      </c>
      <c r="K97" s="32">
        <f>K98+K99+K100+K101+K102</f>
        <v>480809189</v>
      </c>
      <c r="L97" s="32">
        <f>L98+L99+L100+L101+L102</f>
        <v>468116400</v>
      </c>
      <c r="M97" s="32">
        <f>M98+M99+M100+M101+M102</f>
        <v>468116400</v>
      </c>
    </row>
    <row r="98" spans="1:13" ht="15" customHeight="1">
      <c r="A98" s="27">
        <f t="shared" si="2"/>
        <v>87</v>
      </c>
      <c r="B98" s="30" t="s">
        <v>60</v>
      </c>
      <c r="C98" s="30" t="s">
        <v>58</v>
      </c>
      <c r="D98" s="30" t="s">
        <v>19</v>
      </c>
      <c r="E98" s="30" t="s">
        <v>98</v>
      </c>
      <c r="F98" s="30" t="s">
        <v>66</v>
      </c>
      <c r="G98" s="26" t="s">
        <v>30</v>
      </c>
      <c r="H98" s="30" t="s">
        <v>10</v>
      </c>
      <c r="I98" s="30" t="s">
        <v>63</v>
      </c>
      <c r="J98" s="13" t="s">
        <v>180</v>
      </c>
      <c r="K98" s="33">
        <v>389735889</v>
      </c>
      <c r="L98" s="33">
        <v>375317600</v>
      </c>
      <c r="M98" s="33">
        <v>375317600</v>
      </c>
    </row>
    <row r="99" spans="1:13" ht="76.5">
      <c r="A99" s="27">
        <f t="shared" si="2"/>
        <v>88</v>
      </c>
      <c r="B99" s="30" t="s">
        <v>60</v>
      </c>
      <c r="C99" s="30" t="s">
        <v>58</v>
      </c>
      <c r="D99" s="30" t="s">
        <v>19</v>
      </c>
      <c r="E99" s="30" t="s">
        <v>98</v>
      </c>
      <c r="F99" s="30" t="s">
        <v>67</v>
      </c>
      <c r="G99" s="26" t="s">
        <v>30</v>
      </c>
      <c r="H99" s="30" t="s">
        <v>10</v>
      </c>
      <c r="I99" s="30" t="s">
        <v>63</v>
      </c>
      <c r="J99" s="13" t="s">
        <v>181</v>
      </c>
      <c r="K99" s="33">
        <v>6454900</v>
      </c>
      <c r="L99" s="33">
        <v>6454900</v>
      </c>
      <c r="M99" s="33">
        <v>6454900</v>
      </c>
    </row>
    <row r="100" spans="1:13" ht="76.5">
      <c r="A100" s="27">
        <f t="shared" si="2"/>
        <v>89</v>
      </c>
      <c r="B100" s="30" t="s">
        <v>60</v>
      </c>
      <c r="C100" s="30" t="s">
        <v>58</v>
      </c>
      <c r="D100" s="30" t="s">
        <v>19</v>
      </c>
      <c r="E100" s="30" t="s">
        <v>182</v>
      </c>
      <c r="F100" s="30" t="s">
        <v>183</v>
      </c>
      <c r="G100" s="26" t="s">
        <v>9</v>
      </c>
      <c r="H100" s="30" t="s">
        <v>10</v>
      </c>
      <c r="I100" s="30" t="s">
        <v>63</v>
      </c>
      <c r="J100" s="13" t="s">
        <v>184</v>
      </c>
      <c r="K100" s="33">
        <v>2777500</v>
      </c>
      <c r="L100" s="33">
        <v>6432400</v>
      </c>
      <c r="M100" s="33">
        <v>6432400</v>
      </c>
    </row>
    <row r="101" spans="1:13" ht="51">
      <c r="A101" s="27">
        <f t="shared" si="2"/>
        <v>90</v>
      </c>
      <c r="B101" s="30" t="s">
        <v>60</v>
      </c>
      <c r="C101" s="30" t="s">
        <v>58</v>
      </c>
      <c r="D101" s="30" t="s">
        <v>19</v>
      </c>
      <c r="E101" s="30" t="s">
        <v>182</v>
      </c>
      <c r="F101" s="30" t="s">
        <v>185</v>
      </c>
      <c r="G101" s="26" t="s">
        <v>30</v>
      </c>
      <c r="H101" s="30" t="s">
        <v>10</v>
      </c>
      <c r="I101" s="30" t="s">
        <v>63</v>
      </c>
      <c r="J101" s="13" t="s">
        <v>186</v>
      </c>
      <c r="K101" s="33">
        <v>626000</v>
      </c>
      <c r="L101" s="33">
        <v>0</v>
      </c>
      <c r="M101" s="33">
        <v>0</v>
      </c>
    </row>
    <row r="102" spans="1:13" ht="12.75">
      <c r="A102" s="27">
        <f t="shared" si="2"/>
        <v>91</v>
      </c>
      <c r="B102" s="30" t="s">
        <v>60</v>
      </c>
      <c r="C102" s="30" t="s">
        <v>58</v>
      </c>
      <c r="D102" s="30" t="s">
        <v>19</v>
      </c>
      <c r="E102" s="30" t="s">
        <v>187</v>
      </c>
      <c r="F102" s="30" t="s">
        <v>65</v>
      </c>
      <c r="G102" s="26" t="s">
        <v>30</v>
      </c>
      <c r="H102" s="30" t="s">
        <v>10</v>
      </c>
      <c r="I102" s="30" t="s">
        <v>63</v>
      </c>
      <c r="J102" s="13" t="s">
        <v>124</v>
      </c>
      <c r="K102" s="33">
        <v>81214900</v>
      </c>
      <c r="L102" s="33">
        <v>79911500</v>
      </c>
      <c r="M102" s="33">
        <v>79911500</v>
      </c>
    </row>
    <row r="103" spans="1:13" ht="12.75">
      <c r="A103" s="27">
        <f t="shared" si="2"/>
        <v>92</v>
      </c>
      <c r="B103" s="31" t="s">
        <v>60</v>
      </c>
      <c r="C103" s="31" t="s">
        <v>58</v>
      </c>
      <c r="D103" s="31" t="s">
        <v>41</v>
      </c>
      <c r="E103" s="31" t="s">
        <v>9</v>
      </c>
      <c r="F103" s="31" t="s">
        <v>7</v>
      </c>
      <c r="G103" s="25" t="s">
        <v>9</v>
      </c>
      <c r="H103" s="31" t="s">
        <v>10</v>
      </c>
      <c r="I103" s="31" t="s">
        <v>63</v>
      </c>
      <c r="J103" s="11" t="s">
        <v>106</v>
      </c>
      <c r="K103" s="32">
        <f>K104</f>
        <v>1626585</v>
      </c>
      <c r="L103" s="32">
        <f>L104</f>
        <v>42058800</v>
      </c>
      <c r="M103" s="32">
        <f>M104</f>
        <v>46320100</v>
      </c>
    </row>
    <row r="104" spans="1:13" ht="25.5">
      <c r="A104" s="27">
        <f t="shared" si="2"/>
        <v>93</v>
      </c>
      <c r="B104" s="30" t="s">
        <v>60</v>
      </c>
      <c r="C104" s="30" t="s">
        <v>58</v>
      </c>
      <c r="D104" s="30" t="s">
        <v>41</v>
      </c>
      <c r="E104" s="30" t="s">
        <v>30</v>
      </c>
      <c r="F104" s="30" t="s">
        <v>107</v>
      </c>
      <c r="G104" s="26" t="s">
        <v>30</v>
      </c>
      <c r="H104" s="30" t="s">
        <v>10</v>
      </c>
      <c r="I104" s="30" t="s">
        <v>63</v>
      </c>
      <c r="J104" s="13" t="s">
        <v>108</v>
      </c>
      <c r="K104" s="33">
        <v>1626585</v>
      </c>
      <c r="L104" s="33">
        <v>42058800</v>
      </c>
      <c r="M104" s="33">
        <v>46320100</v>
      </c>
    </row>
    <row r="105" spans="1:13" ht="51">
      <c r="A105" s="27">
        <f t="shared" si="2"/>
        <v>94</v>
      </c>
      <c r="B105" s="31" t="s">
        <v>60</v>
      </c>
      <c r="C105" s="31" t="s">
        <v>58</v>
      </c>
      <c r="D105" s="31" t="s">
        <v>146</v>
      </c>
      <c r="E105" s="31" t="s">
        <v>9</v>
      </c>
      <c r="F105" s="31" t="s">
        <v>7</v>
      </c>
      <c r="G105" s="25" t="s">
        <v>9</v>
      </c>
      <c r="H105" s="31" t="s">
        <v>10</v>
      </c>
      <c r="I105" s="31" t="s">
        <v>63</v>
      </c>
      <c r="J105" s="11" t="s">
        <v>147</v>
      </c>
      <c r="K105" s="32">
        <f>K106</f>
        <v>-192633.1</v>
      </c>
      <c r="L105" s="32">
        <f>L106</f>
        <v>0</v>
      </c>
      <c r="M105" s="32">
        <f>M106</f>
        <v>0</v>
      </c>
    </row>
    <row r="106" spans="1:13" ht="51">
      <c r="A106" s="27">
        <f t="shared" si="2"/>
        <v>95</v>
      </c>
      <c r="B106" s="30" t="s">
        <v>60</v>
      </c>
      <c r="C106" s="30" t="s">
        <v>58</v>
      </c>
      <c r="D106" s="30" t="s">
        <v>146</v>
      </c>
      <c r="E106" s="30" t="s">
        <v>9</v>
      </c>
      <c r="F106" s="30" t="s">
        <v>7</v>
      </c>
      <c r="G106" s="26" t="s">
        <v>30</v>
      </c>
      <c r="H106" s="30" t="s">
        <v>10</v>
      </c>
      <c r="I106" s="30" t="s">
        <v>63</v>
      </c>
      <c r="J106" s="13" t="s">
        <v>148</v>
      </c>
      <c r="K106" s="33">
        <v>-192633.1</v>
      </c>
      <c r="L106" s="33">
        <v>0</v>
      </c>
      <c r="M106" s="33">
        <v>0</v>
      </c>
    </row>
    <row r="107" spans="1:13" ht="12.75">
      <c r="A107" s="27"/>
      <c r="B107" s="31"/>
      <c r="C107" s="31"/>
      <c r="D107" s="31"/>
      <c r="E107" s="31"/>
      <c r="F107" s="31"/>
      <c r="G107" s="31"/>
      <c r="H107" s="31"/>
      <c r="I107" s="31"/>
      <c r="J107" s="11" t="s">
        <v>69</v>
      </c>
      <c r="K107" s="32">
        <f>K12+K85</f>
        <v>1063188381.14</v>
      </c>
      <c r="L107" s="32">
        <f>L12+L85</f>
        <v>937418900</v>
      </c>
      <c r="M107" s="32">
        <f>M12+M85</f>
        <v>948967700</v>
      </c>
    </row>
    <row r="108" spans="1:13" ht="12.75">
      <c r="A108" s="21"/>
      <c r="B108" s="22"/>
      <c r="C108" s="22"/>
      <c r="D108" s="22"/>
      <c r="E108" s="22"/>
      <c r="F108" s="22"/>
      <c r="G108" s="22"/>
      <c r="H108" s="22"/>
      <c r="I108" s="22"/>
      <c r="J108" s="23"/>
      <c r="K108" s="8"/>
      <c r="L108" s="8"/>
      <c r="M108" s="8"/>
    </row>
    <row r="109" spans="1:13" ht="12.75">
      <c r="A109" s="21"/>
      <c r="B109" s="22"/>
      <c r="C109" s="22"/>
      <c r="D109" s="22"/>
      <c r="E109" s="22"/>
      <c r="F109" s="22"/>
      <c r="G109" s="22"/>
      <c r="H109" s="22"/>
      <c r="I109" s="22"/>
      <c r="J109" s="23"/>
      <c r="K109" s="8"/>
      <c r="L109" s="8"/>
      <c r="M109" s="8"/>
    </row>
    <row r="110" spans="1:13" ht="12.75">
      <c r="A110" s="21"/>
      <c r="B110" s="22"/>
      <c r="C110" s="22"/>
      <c r="D110" s="22"/>
      <c r="E110" s="22"/>
      <c r="F110" s="22"/>
      <c r="G110" s="22"/>
      <c r="H110" s="22"/>
      <c r="I110" s="22"/>
      <c r="J110" s="23"/>
      <c r="K110" s="8"/>
      <c r="L110" s="8"/>
      <c r="M110" s="8"/>
    </row>
    <row r="111" spans="1:13" ht="12.75">
      <c r="A111" s="21"/>
      <c r="B111" s="22"/>
      <c r="C111" s="22"/>
      <c r="D111" s="22"/>
      <c r="E111" s="22"/>
      <c r="F111" s="22"/>
      <c r="G111" s="22"/>
      <c r="H111" s="22"/>
      <c r="I111" s="22"/>
      <c r="J111" s="23"/>
      <c r="K111" s="8"/>
      <c r="L111" s="8"/>
      <c r="M111" s="8"/>
    </row>
    <row r="112" spans="1:13" ht="12.75">
      <c r="A112" s="21"/>
      <c r="B112" s="22"/>
      <c r="C112" s="22"/>
      <c r="D112" s="22"/>
      <c r="E112" s="22"/>
      <c r="F112" s="22"/>
      <c r="G112" s="22"/>
      <c r="H112" s="22"/>
      <c r="I112" s="22"/>
      <c r="J112" s="23"/>
      <c r="K112" s="8"/>
      <c r="L112" s="8"/>
      <c r="M112" s="8"/>
    </row>
    <row r="113" spans="1:13" ht="12.75">
      <c r="A113" s="21"/>
      <c r="B113" s="22"/>
      <c r="C113" s="22"/>
      <c r="D113" s="22"/>
      <c r="E113" s="22"/>
      <c r="F113" s="22"/>
      <c r="G113" s="22"/>
      <c r="H113" s="22"/>
      <c r="I113" s="22"/>
      <c r="J113" s="23"/>
      <c r="K113" s="8"/>
      <c r="L113" s="8"/>
      <c r="M113" s="8"/>
    </row>
    <row r="114" spans="1:13" ht="12.75">
      <c r="A114" s="21"/>
      <c r="B114" s="22"/>
      <c r="C114" s="22"/>
      <c r="D114" s="22"/>
      <c r="E114" s="22"/>
      <c r="F114" s="22"/>
      <c r="G114" s="22"/>
      <c r="H114" s="22"/>
      <c r="I114" s="22"/>
      <c r="J114" s="23"/>
      <c r="K114" s="8"/>
      <c r="L114" s="8"/>
      <c r="M114" s="8"/>
    </row>
    <row r="115" spans="1:13" ht="12.75">
      <c r="A115" s="21"/>
      <c r="B115" s="22"/>
      <c r="C115" s="22"/>
      <c r="D115" s="22"/>
      <c r="E115" s="22"/>
      <c r="F115" s="22"/>
      <c r="G115" s="22"/>
      <c r="H115" s="22"/>
      <c r="I115" s="22"/>
      <c r="J115" s="23"/>
      <c r="K115" s="8"/>
      <c r="L115" s="8"/>
      <c r="M115" s="8"/>
    </row>
    <row r="116" spans="1:13" ht="12.75">
      <c r="A116" s="21"/>
      <c r="B116" s="22"/>
      <c r="C116" s="22"/>
      <c r="D116" s="22"/>
      <c r="E116" s="22"/>
      <c r="F116" s="22"/>
      <c r="G116" s="22"/>
      <c r="H116" s="22"/>
      <c r="I116" s="22"/>
      <c r="J116" s="23"/>
      <c r="K116" s="8"/>
      <c r="L116" s="8"/>
      <c r="M116" s="8"/>
    </row>
    <row r="117" spans="1:13" ht="12.75">
      <c r="A117" s="21"/>
      <c r="B117" s="22"/>
      <c r="C117" s="22"/>
      <c r="D117" s="22"/>
      <c r="E117" s="22"/>
      <c r="F117" s="22"/>
      <c r="G117" s="22"/>
      <c r="H117" s="22"/>
      <c r="I117" s="22"/>
      <c r="J117" s="23"/>
      <c r="K117" s="8"/>
      <c r="L117" s="8"/>
      <c r="M117" s="8"/>
    </row>
    <row r="118" spans="1:13" ht="12.75">
      <c r="A118" s="21"/>
      <c r="B118" s="22"/>
      <c r="C118" s="22"/>
      <c r="D118" s="22"/>
      <c r="E118" s="22"/>
      <c r="F118" s="22"/>
      <c r="G118" s="22"/>
      <c r="H118" s="22"/>
      <c r="I118" s="22"/>
      <c r="J118" s="23"/>
      <c r="K118" s="8"/>
      <c r="L118" s="8"/>
      <c r="M118" s="8"/>
    </row>
    <row r="119" spans="1:13" ht="12.75">
      <c r="A119" s="21"/>
      <c r="B119" s="22"/>
      <c r="C119" s="22"/>
      <c r="D119" s="22"/>
      <c r="E119" s="22"/>
      <c r="F119" s="22"/>
      <c r="G119" s="22"/>
      <c r="H119" s="22"/>
      <c r="I119" s="22"/>
      <c r="J119" s="23"/>
      <c r="K119" s="8"/>
      <c r="L119" s="8"/>
      <c r="M119" s="8"/>
    </row>
    <row r="120" spans="1:13" ht="12.75">
      <c r="A120" s="21"/>
      <c r="B120" s="22"/>
      <c r="C120" s="22"/>
      <c r="D120" s="22"/>
      <c r="E120" s="22"/>
      <c r="F120" s="22"/>
      <c r="G120" s="22"/>
      <c r="H120" s="22"/>
      <c r="I120" s="22"/>
      <c r="J120" s="23"/>
      <c r="K120" s="8"/>
      <c r="L120" s="8"/>
      <c r="M120" s="8"/>
    </row>
    <row r="121" spans="1:13" ht="12.75">
      <c r="A121" s="21"/>
      <c r="B121" s="22"/>
      <c r="C121" s="22"/>
      <c r="D121" s="22"/>
      <c r="E121" s="22"/>
      <c r="F121" s="22"/>
      <c r="G121" s="22"/>
      <c r="H121" s="22"/>
      <c r="I121" s="22"/>
      <c r="J121" s="23"/>
      <c r="K121" s="8"/>
      <c r="L121" s="8"/>
      <c r="M121" s="8"/>
    </row>
    <row r="122" spans="1:13" ht="12.75">
      <c r="A122" s="21"/>
      <c r="B122" s="22"/>
      <c r="C122" s="22"/>
      <c r="D122" s="22"/>
      <c r="E122" s="22"/>
      <c r="F122" s="22"/>
      <c r="G122" s="22"/>
      <c r="H122" s="22"/>
      <c r="I122" s="22"/>
      <c r="J122" s="23"/>
      <c r="K122" s="8"/>
      <c r="L122" s="8"/>
      <c r="M122" s="8"/>
    </row>
    <row r="123" spans="1:13" ht="12.75">
      <c r="A123" s="21"/>
      <c r="B123" s="22"/>
      <c r="C123" s="22"/>
      <c r="D123" s="22"/>
      <c r="E123" s="22"/>
      <c r="F123" s="22"/>
      <c r="G123" s="22"/>
      <c r="H123" s="22"/>
      <c r="I123" s="22"/>
      <c r="J123" s="23"/>
      <c r="K123" s="8"/>
      <c r="L123" s="8"/>
      <c r="M123" s="8"/>
    </row>
    <row r="124" spans="1:13" ht="12.75">
      <c r="A124" s="21"/>
      <c r="B124" s="22"/>
      <c r="C124" s="22"/>
      <c r="D124" s="22"/>
      <c r="E124" s="22"/>
      <c r="F124" s="22"/>
      <c r="G124" s="22"/>
      <c r="H124" s="22"/>
      <c r="I124" s="22"/>
      <c r="J124" s="23"/>
      <c r="K124" s="8"/>
      <c r="L124" s="8"/>
      <c r="M124" s="8"/>
    </row>
  </sheetData>
  <sheetProtection/>
  <mergeCells count="16">
    <mergeCell ref="B9:B10"/>
    <mergeCell ref="C9:C10"/>
    <mergeCell ref="D9:D10"/>
    <mergeCell ref="E9:E10"/>
    <mergeCell ref="F9:F10"/>
    <mergeCell ref="G9:G10"/>
    <mergeCell ref="K1:M1"/>
    <mergeCell ref="H9:H10"/>
    <mergeCell ref="A5:M5"/>
    <mergeCell ref="K3:M3"/>
    <mergeCell ref="A8:A10"/>
    <mergeCell ref="B8:I8"/>
    <mergeCell ref="J8:J10"/>
    <mergeCell ref="I9:I10"/>
    <mergeCell ref="K8:K10"/>
    <mergeCell ref="L8:L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2017-05-17T06:15:32Z</cp:lastPrinted>
  <dcterms:created xsi:type="dcterms:W3CDTF">2008-10-12T08:42:52Z</dcterms:created>
  <dcterms:modified xsi:type="dcterms:W3CDTF">2017-12-06T01:41:22Z</dcterms:modified>
  <cp:category/>
  <cp:version/>
  <cp:contentType/>
  <cp:contentStatus/>
</cp:coreProperties>
</file>