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расходов'!$6:$8</definedName>
    <definedName name="_xlnm.Print_Titles" localSheetId="0">'Роспись расходов'!$8:$10</definedName>
  </definedNames>
  <calcPr fullCalcOnLoad="1"/>
</workbook>
</file>

<file path=xl/sharedStrings.xml><?xml version="1.0" encoding="utf-8"?>
<sst xmlns="http://schemas.openxmlformats.org/spreadsheetml/2006/main" count="107" uniqueCount="107">
  <si>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</si>
  <si>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</si>
  <si>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</si>
  <si>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</si>
  <si>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</si>
  <si>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</si>
  <si>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</si>
  <si>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</si>
  <si>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</si>
  <si>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</si>
  <si>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</si>
  <si>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</si>
  <si>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</si>
  <si>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</si>
  <si>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</si>
  <si>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</si>
  <si>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</si>
  <si>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</si>
  <si>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</si>
  <si>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</si>
  <si>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</si>
  <si>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</si>
  <si>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</si>
  <si>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</si>
  <si>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</si>
  <si>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</si>
  <si>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</si>
  <si>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</si>
  <si>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</si>
  <si>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</si>
  <si>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</si>
  <si>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</si>
  <si>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</si>
  <si>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</si>
  <si>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</si>
  <si>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</si>
  <si>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</si>
  <si>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</si>
  <si>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</si>
  <si>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</si>
  <si>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</si>
  <si>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</si>
  <si>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</si>
  <si>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</si>
  <si>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</si>
  <si>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</si>
  <si>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</si>
  <si>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</si>
  <si>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</si>
  <si>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</si>
  <si>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</si>
  <si>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</si>
  <si>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</si>
  <si>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</si>
  <si>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</si>
  <si>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</si>
  <si>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</si>
  <si>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</si>
  <si>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</si>
  <si>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</si>
  <si>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</si>
  <si>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</si>
  <si>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</si>
  <si>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</si>
  <si>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</si>
  <si>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</si>
  <si>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</si>
  <si>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</si>
  <si>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</si>
  <si>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</si>
  <si>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</si>
  <si>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</si>
  <si>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</si>
  <si>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</si>
  <si>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</si>
  <si>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</si>
  <si>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</si>
  <si>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</si>
  <si>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</si>
  <si>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</si>
  <si>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</si>
  <si>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</si>
  <si>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</si>
  <si>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</si>
  <si>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</si>
  <si>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</si>
  <si>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</si>
  <si>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</si>
  <si>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</si>
  <si>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</si>
  <si>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</si>
  <si>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</si>
  <si>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</si>
  <si>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</si>
  <si>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</si>
  <si>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Всего расходов:</t>
  </si>
  <si>
    <t>Раздел, подраздел</t>
  </si>
  <si>
    <t>Приложение 5</t>
  </si>
  <si>
    <t>Наименование показателя бюджетной классификации</t>
  </si>
  <si>
    <t>к Решению Шарыповского городского Совета депутатов</t>
  </si>
  <si>
    <t>от ________________ г. № ________</t>
  </si>
  <si>
    <t>"Об исполнении бюджета города за 2015 год"</t>
  </si>
  <si>
    <t>Утверждено Решением о бюджете</t>
  </si>
  <si>
    <t>Исполнено</t>
  </si>
  <si>
    <t>Процент исполнения</t>
  </si>
  <si>
    <t>Бюджетная роспись с учетом изменений</t>
  </si>
  <si>
    <t>Расходы бюджета города по разделам, подразделам классификации расходов бюджетов 
за 2015 год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</si>
</sst>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#,##0.0_р_.;[Red]\-#,##0.0_р_.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28">
      <selection activeCell="I14" sqref="I14"/>
    </sheetView>
  </sheetViews>
  <sheetFormatPr defaultColWidth="8.8515625" defaultRowHeight="12.75"/>
  <cols>
    <col min="1" max="1" width="5.140625" style="4" customWidth="1"/>
    <col min="2" max="2" width="59.7109375" style="4" customWidth="1"/>
    <col min="3" max="3" width="9.57421875" style="4" customWidth="1"/>
    <col min="4" max="4" width="14.8515625" style="4" customWidth="1"/>
    <col min="5" max="5" width="13.28125" style="4" customWidth="1"/>
    <col min="6" max="6" width="13.421875" style="4" customWidth="1"/>
    <col min="7" max="7" width="11.140625" style="4" customWidth="1"/>
    <col min="8" max="8" width="8.8515625" style="0" customWidth="1"/>
    <col min="9" max="36" width="15.7109375" style="0" customWidth="1"/>
  </cols>
  <sheetData>
    <row r="1" spans="3:7" ht="12.75">
      <c r="C1" s="18" t="s">
        <v>97</v>
      </c>
      <c r="D1" s="18"/>
      <c r="E1" s="18"/>
      <c r="F1" s="18"/>
      <c r="G1" s="18"/>
    </row>
    <row r="2" spans="3:7" ht="12.75">
      <c r="C2" s="18" t="s">
        <v>99</v>
      </c>
      <c r="D2" s="18"/>
      <c r="E2" s="18"/>
      <c r="F2" s="18"/>
      <c r="G2" s="18"/>
    </row>
    <row r="3" spans="3:7" ht="12.75">
      <c r="C3" s="18" t="s">
        <v>101</v>
      </c>
      <c r="D3" s="18"/>
      <c r="E3" s="18"/>
      <c r="F3" s="18"/>
      <c r="G3" s="18"/>
    </row>
    <row r="4" spans="3:7" ht="12.75">
      <c r="C4" s="18" t="s">
        <v>100</v>
      </c>
      <c r="D4" s="18"/>
      <c r="E4" s="18"/>
      <c r="F4" s="18"/>
      <c r="G4" s="18"/>
    </row>
    <row r="5" spans="3:7" ht="12.75">
      <c r="C5" s="10"/>
      <c r="D5" s="10"/>
      <c r="E5" s="10"/>
      <c r="F5" s="10"/>
      <c r="G5" s="10"/>
    </row>
    <row r="6" spans="1:7" ht="30" customHeight="1">
      <c r="A6" s="22" t="s">
        <v>106</v>
      </c>
      <c r="B6" s="22"/>
      <c r="C6" s="22"/>
      <c r="D6" s="22"/>
      <c r="E6" s="22"/>
      <c r="F6" s="22"/>
      <c r="G6" s="22"/>
    </row>
    <row r="7" spans="2:7" ht="13.5" customHeight="1">
      <c r="B7" s="9"/>
      <c r="C7" s="9"/>
      <c r="D7" s="11"/>
      <c r="E7" s="11"/>
      <c r="G7" s="8" t="s">
        <v>94</v>
      </c>
    </row>
    <row r="8" spans="1:8" ht="12.75">
      <c r="A8" s="19" t="s">
        <v>0</v>
      </c>
      <c r="B8" s="21" t="s">
        <v>98</v>
      </c>
      <c r="C8" s="21" t="s">
        <v>96</v>
      </c>
      <c r="D8" s="23" t="s">
        <v>102</v>
      </c>
      <c r="E8" s="23" t="s">
        <v>105</v>
      </c>
      <c r="F8" s="23" t="s">
        <v>103</v>
      </c>
      <c r="G8" s="23" t="s">
        <v>104</v>
      </c>
      <c r="H8" s="1"/>
    </row>
    <row r="9" spans="1:8" ht="25.5" customHeight="1">
      <c r="A9" s="20"/>
      <c r="B9" s="21"/>
      <c r="C9" s="21"/>
      <c r="D9" s="24"/>
      <c r="E9" s="24"/>
      <c r="F9" s="24"/>
      <c r="G9" s="24"/>
      <c r="H9" s="1"/>
    </row>
    <row r="10" spans="1:8" ht="12.75">
      <c r="A10" s="6"/>
      <c r="B10" s="3" t="s">
        <v>6</v>
      </c>
      <c r="C10" s="3" t="s">
        <v>1</v>
      </c>
      <c r="D10" s="3" t="s">
        <v>2</v>
      </c>
      <c r="E10" s="3"/>
      <c r="F10" s="3" t="s">
        <v>3</v>
      </c>
      <c r="G10" s="3" t="s">
        <v>4</v>
      </c>
      <c r="H10" s="1"/>
    </row>
    <row r="11" spans="1:7" ht="12.75">
      <c r="A11" s="12">
        <v>1</v>
      </c>
      <c r="B11" s="15" t="s">
        <v>8</v>
      </c>
      <c r="C11" s="16" t="s">
        <v>7</v>
      </c>
      <c r="D11" s="17">
        <f>SUM(D12:D18)</f>
        <v>60257970.13</v>
      </c>
      <c r="E11" s="17">
        <f>SUM(E12:E18)</f>
        <v>57752909.519999996</v>
      </c>
      <c r="F11" s="17">
        <f>SUM(F12:F18)</f>
        <v>55941320.38</v>
      </c>
      <c r="G11" s="17">
        <f>+F11/E11*100</f>
        <v>96.86320714392296</v>
      </c>
    </row>
    <row r="12" spans="1:7" ht="25.5">
      <c r="A12" s="12">
        <v>2</v>
      </c>
      <c r="B12" s="5" t="s">
        <v>10</v>
      </c>
      <c r="C12" s="2" t="s">
        <v>9</v>
      </c>
      <c r="D12" s="13">
        <v>1066100</v>
      </c>
      <c r="E12" s="13">
        <v>1347219.59</v>
      </c>
      <c r="F12" s="13">
        <v>1347219.59</v>
      </c>
      <c r="G12" s="13">
        <f aca="true" t="shared" si="0" ref="G12:G55">+F12/E12*100</f>
        <v>100</v>
      </c>
    </row>
    <row r="13" spans="1:7" ht="38.25">
      <c r="A13" s="12">
        <v>3</v>
      </c>
      <c r="B13" s="5" t="s">
        <v>12</v>
      </c>
      <c r="C13" s="2" t="s">
        <v>11</v>
      </c>
      <c r="D13" s="13">
        <v>4673600</v>
      </c>
      <c r="E13" s="13">
        <v>4037159.48</v>
      </c>
      <c r="F13" s="13">
        <v>4014734.12</v>
      </c>
      <c r="G13" s="13">
        <f t="shared" si="0"/>
        <v>99.44452627865968</v>
      </c>
    </row>
    <row r="14" spans="1:9" ht="38.25">
      <c r="A14" s="12">
        <v>4</v>
      </c>
      <c r="B14" s="5" t="s">
        <v>14</v>
      </c>
      <c r="C14" s="2" t="s">
        <v>13</v>
      </c>
      <c r="D14" s="13">
        <v>24809286</v>
      </c>
      <c r="E14" s="13">
        <v>26102005.58</v>
      </c>
      <c r="F14" s="13">
        <v>25182936.62</v>
      </c>
      <c r="G14" s="13">
        <f t="shared" si="0"/>
        <v>96.47893355480619</v>
      </c>
      <c r="I14" s="4"/>
    </row>
    <row r="15" spans="1:7" ht="25.5">
      <c r="A15" s="12">
        <v>5</v>
      </c>
      <c r="B15" s="5" t="s">
        <v>16</v>
      </c>
      <c r="C15" s="2" t="s">
        <v>15</v>
      </c>
      <c r="D15" s="13">
        <v>8950700</v>
      </c>
      <c r="E15" s="13">
        <v>8576788.09</v>
      </c>
      <c r="F15" s="13">
        <v>8110281.72</v>
      </c>
      <c r="G15" s="13">
        <f t="shared" si="0"/>
        <v>94.56082667421948</v>
      </c>
    </row>
    <row r="16" spans="1:7" ht="12.75">
      <c r="A16" s="12">
        <v>6</v>
      </c>
      <c r="B16" s="5" t="s">
        <v>17</v>
      </c>
      <c r="C16" s="2" t="s">
        <v>5</v>
      </c>
      <c r="D16" s="13">
        <v>4000000</v>
      </c>
      <c r="E16" s="13">
        <v>3178726.8</v>
      </c>
      <c r="F16" s="13">
        <v>3178726.8</v>
      </c>
      <c r="G16" s="13">
        <f t="shared" si="0"/>
        <v>100</v>
      </c>
    </row>
    <row r="17" spans="1:7" ht="12.75">
      <c r="A17" s="12">
        <v>7</v>
      </c>
      <c r="B17" s="5" t="s">
        <v>19</v>
      </c>
      <c r="C17" s="2" t="s">
        <v>18</v>
      </c>
      <c r="D17" s="13">
        <v>5000000</v>
      </c>
      <c r="E17" s="13">
        <v>0</v>
      </c>
      <c r="F17" s="13">
        <v>0</v>
      </c>
      <c r="G17" s="13">
        <v>0</v>
      </c>
    </row>
    <row r="18" spans="1:7" ht="12.75">
      <c r="A18" s="12">
        <v>8</v>
      </c>
      <c r="B18" s="5" t="s">
        <v>21</v>
      </c>
      <c r="C18" s="2" t="s">
        <v>20</v>
      </c>
      <c r="D18" s="13">
        <v>11758284.13</v>
      </c>
      <c r="E18" s="13">
        <v>14511009.98</v>
      </c>
      <c r="F18" s="13">
        <v>14107421.53</v>
      </c>
      <c r="G18" s="13">
        <f t="shared" si="0"/>
        <v>97.21874321252447</v>
      </c>
    </row>
    <row r="19" spans="1:7" ht="12.75">
      <c r="A19" s="12">
        <v>9</v>
      </c>
      <c r="B19" s="15" t="s">
        <v>23</v>
      </c>
      <c r="C19" s="16" t="s">
        <v>22</v>
      </c>
      <c r="D19" s="17">
        <f>+D20</f>
        <v>900600</v>
      </c>
      <c r="E19" s="17">
        <f>+E20</f>
        <v>1156810</v>
      </c>
      <c r="F19" s="17">
        <f>+F20</f>
        <v>814300</v>
      </c>
      <c r="G19" s="17">
        <f t="shared" si="0"/>
        <v>70.39185345908145</v>
      </c>
    </row>
    <row r="20" spans="1:7" ht="12.75">
      <c r="A20" s="12">
        <v>10</v>
      </c>
      <c r="B20" s="5" t="s">
        <v>25</v>
      </c>
      <c r="C20" s="2" t="s">
        <v>24</v>
      </c>
      <c r="D20" s="13">
        <v>900600</v>
      </c>
      <c r="E20" s="13">
        <v>1156810</v>
      </c>
      <c r="F20" s="13">
        <v>814300</v>
      </c>
      <c r="G20" s="13">
        <f t="shared" si="0"/>
        <v>70.39185345908145</v>
      </c>
    </row>
    <row r="21" spans="1:7" ht="25.5">
      <c r="A21" s="12">
        <v>11</v>
      </c>
      <c r="B21" s="15" t="s">
        <v>27</v>
      </c>
      <c r="C21" s="16" t="s">
        <v>26</v>
      </c>
      <c r="D21" s="17">
        <f>+D22+D23</f>
        <v>2747984</v>
      </c>
      <c r="E21" s="17">
        <f>+E22+E23</f>
        <v>3067553</v>
      </c>
      <c r="F21" s="17">
        <f>+F22+F23</f>
        <v>3060292.17</v>
      </c>
      <c r="G21" s="17">
        <f t="shared" si="0"/>
        <v>99.76330221515325</v>
      </c>
    </row>
    <row r="22" spans="1:7" ht="25.5">
      <c r="A22" s="12">
        <v>12</v>
      </c>
      <c r="B22" s="5" t="s">
        <v>29</v>
      </c>
      <c r="C22" s="2" t="s">
        <v>28</v>
      </c>
      <c r="D22" s="13">
        <v>1545400</v>
      </c>
      <c r="E22" s="13">
        <v>1545400</v>
      </c>
      <c r="F22" s="13">
        <v>1545400</v>
      </c>
      <c r="G22" s="13">
        <f t="shared" si="0"/>
        <v>100</v>
      </c>
    </row>
    <row r="23" spans="1:7" ht="12.75">
      <c r="A23" s="12">
        <v>13</v>
      </c>
      <c r="B23" s="5" t="s">
        <v>31</v>
      </c>
      <c r="C23" s="2" t="s">
        <v>30</v>
      </c>
      <c r="D23" s="13">
        <v>1202584</v>
      </c>
      <c r="E23" s="13">
        <v>1522153</v>
      </c>
      <c r="F23" s="13">
        <v>1514892.17</v>
      </c>
      <c r="G23" s="13">
        <f t="shared" si="0"/>
        <v>99.52298947609077</v>
      </c>
    </row>
    <row r="24" spans="1:7" ht="12.75">
      <c r="A24" s="12">
        <v>14</v>
      </c>
      <c r="B24" s="15" t="s">
        <v>33</v>
      </c>
      <c r="C24" s="16" t="s">
        <v>32</v>
      </c>
      <c r="D24" s="17">
        <f>+D25+D26+D27+D28+D29</f>
        <v>21348920.72</v>
      </c>
      <c r="E24" s="17">
        <f>+E25+E26+E27+E28+E29</f>
        <v>66136113.38</v>
      </c>
      <c r="F24" s="17">
        <f>+F25+F26+F27+F28+F29</f>
        <v>65780161.379999995</v>
      </c>
      <c r="G24" s="17">
        <f t="shared" si="0"/>
        <v>99.46178875381622</v>
      </c>
    </row>
    <row r="25" spans="1:7" ht="12.75">
      <c r="A25" s="12">
        <v>15</v>
      </c>
      <c r="B25" s="5" t="s">
        <v>35</v>
      </c>
      <c r="C25" s="2" t="s">
        <v>34</v>
      </c>
      <c r="D25" s="13">
        <v>256900</v>
      </c>
      <c r="E25" s="13">
        <v>233912.81</v>
      </c>
      <c r="F25" s="13">
        <v>233912.81</v>
      </c>
      <c r="G25" s="13">
        <f t="shared" si="0"/>
        <v>100</v>
      </c>
    </row>
    <row r="26" spans="1:7" ht="12.75">
      <c r="A26" s="12">
        <v>16</v>
      </c>
      <c r="B26" s="5" t="s">
        <v>37</v>
      </c>
      <c r="C26" s="2" t="s">
        <v>36</v>
      </c>
      <c r="D26" s="13">
        <v>601000</v>
      </c>
      <c r="E26" s="13">
        <v>0</v>
      </c>
      <c r="F26" s="13">
        <v>0</v>
      </c>
      <c r="G26" s="13">
        <v>0</v>
      </c>
    </row>
    <row r="27" spans="1:7" ht="12.75">
      <c r="A27" s="12">
        <v>17</v>
      </c>
      <c r="B27" s="5" t="s">
        <v>39</v>
      </c>
      <c r="C27" s="2" t="s">
        <v>38</v>
      </c>
      <c r="D27" s="13">
        <v>9643800</v>
      </c>
      <c r="E27" s="13">
        <v>14258500</v>
      </c>
      <c r="F27" s="13">
        <v>14108370.72</v>
      </c>
      <c r="G27" s="13">
        <f t="shared" si="0"/>
        <v>98.94708924501175</v>
      </c>
    </row>
    <row r="28" spans="1:7" ht="12.75">
      <c r="A28" s="12">
        <v>18</v>
      </c>
      <c r="B28" s="5" t="s">
        <v>41</v>
      </c>
      <c r="C28" s="2" t="s">
        <v>40</v>
      </c>
      <c r="D28" s="13">
        <v>7517520.72</v>
      </c>
      <c r="E28" s="13">
        <v>40940309</v>
      </c>
      <c r="F28" s="13">
        <v>40940308.66</v>
      </c>
      <c r="G28" s="13">
        <f t="shared" si="0"/>
        <v>99.99999916952262</v>
      </c>
    </row>
    <row r="29" spans="1:7" ht="12.75">
      <c r="A29" s="12">
        <v>19</v>
      </c>
      <c r="B29" s="5" t="s">
        <v>43</v>
      </c>
      <c r="C29" s="2" t="s">
        <v>42</v>
      </c>
      <c r="D29" s="13">
        <v>3329700</v>
      </c>
      <c r="E29" s="13">
        <v>10703391.57</v>
      </c>
      <c r="F29" s="13">
        <v>10497569.19</v>
      </c>
      <c r="G29" s="13">
        <f t="shared" si="0"/>
        <v>98.07703587546128</v>
      </c>
    </row>
    <row r="30" spans="1:7" ht="12.75">
      <c r="A30" s="12">
        <v>20</v>
      </c>
      <c r="B30" s="15" t="s">
        <v>45</v>
      </c>
      <c r="C30" s="16" t="s">
        <v>44</v>
      </c>
      <c r="D30" s="17">
        <f>SUM(D31:D34)</f>
        <v>43780725.150000006</v>
      </c>
      <c r="E30" s="17">
        <f>SUM(E31:E34)</f>
        <v>57673313.7</v>
      </c>
      <c r="F30" s="17">
        <f>SUM(F31:F34)</f>
        <v>56800549.56</v>
      </c>
      <c r="G30" s="17">
        <f t="shared" si="0"/>
        <v>98.4867106049431</v>
      </c>
    </row>
    <row r="31" spans="1:7" ht="12.75">
      <c r="A31" s="12">
        <v>21</v>
      </c>
      <c r="B31" s="5" t="s">
        <v>47</v>
      </c>
      <c r="C31" s="2" t="s">
        <v>46</v>
      </c>
      <c r="D31" s="13">
        <v>6531515.87</v>
      </c>
      <c r="E31" s="13">
        <v>6292229.27</v>
      </c>
      <c r="F31" s="13">
        <v>6292228.87</v>
      </c>
      <c r="G31" s="13">
        <f t="shared" si="0"/>
        <v>99.99999364295256</v>
      </c>
    </row>
    <row r="32" spans="1:7" ht="12.75">
      <c r="A32" s="12">
        <v>22</v>
      </c>
      <c r="B32" s="5" t="s">
        <v>49</v>
      </c>
      <c r="C32" s="2" t="s">
        <v>48</v>
      </c>
      <c r="D32" s="13">
        <v>9317800</v>
      </c>
      <c r="E32" s="13">
        <v>4827323</v>
      </c>
      <c r="F32" s="13">
        <v>4228615.64</v>
      </c>
      <c r="G32" s="13">
        <f t="shared" si="0"/>
        <v>87.59752848524947</v>
      </c>
    </row>
    <row r="33" spans="1:7" ht="12.75">
      <c r="A33" s="12">
        <v>23</v>
      </c>
      <c r="B33" s="5" t="s">
        <v>51</v>
      </c>
      <c r="C33" s="2" t="s">
        <v>50</v>
      </c>
      <c r="D33" s="13">
        <v>15305628.69</v>
      </c>
      <c r="E33" s="13">
        <v>21586221.35</v>
      </c>
      <c r="F33" s="13">
        <v>21578795.54</v>
      </c>
      <c r="G33" s="13">
        <f t="shared" si="0"/>
        <v>99.96559930578121</v>
      </c>
    </row>
    <row r="34" spans="1:7" ht="12.75">
      <c r="A34" s="12">
        <v>24</v>
      </c>
      <c r="B34" s="5" t="s">
        <v>53</v>
      </c>
      <c r="C34" s="2" t="s">
        <v>52</v>
      </c>
      <c r="D34" s="13">
        <v>12625780.59</v>
      </c>
      <c r="E34" s="13">
        <v>24967540.08</v>
      </c>
      <c r="F34" s="13">
        <v>24700909.51</v>
      </c>
      <c r="G34" s="13">
        <f t="shared" si="0"/>
        <v>98.93209115056722</v>
      </c>
    </row>
    <row r="35" spans="1:7" ht="12.75">
      <c r="A35" s="12">
        <v>25</v>
      </c>
      <c r="B35" s="15" t="s">
        <v>55</v>
      </c>
      <c r="C35" s="16" t="s">
        <v>54</v>
      </c>
      <c r="D35" s="17">
        <f>SUM(D36:D39)</f>
        <v>560866392.6</v>
      </c>
      <c r="E35" s="17">
        <f>SUM(E36:E39)</f>
        <v>609897220.04</v>
      </c>
      <c r="F35" s="17">
        <f>SUM(F36:F39)</f>
        <v>605484491.86</v>
      </c>
      <c r="G35" s="17">
        <f t="shared" si="0"/>
        <v>99.27648003056801</v>
      </c>
    </row>
    <row r="36" spans="1:7" ht="12.75">
      <c r="A36" s="12">
        <v>26</v>
      </c>
      <c r="B36" s="5" t="s">
        <v>57</v>
      </c>
      <c r="C36" s="2" t="s">
        <v>56</v>
      </c>
      <c r="D36" s="13">
        <v>207587979</v>
      </c>
      <c r="E36" s="13">
        <v>234249503.33</v>
      </c>
      <c r="F36" s="13">
        <v>233187931.82</v>
      </c>
      <c r="G36" s="13">
        <f t="shared" si="0"/>
        <v>99.54682016614373</v>
      </c>
    </row>
    <row r="37" spans="1:7" ht="12.75">
      <c r="A37" s="12">
        <v>27</v>
      </c>
      <c r="B37" s="5" t="s">
        <v>59</v>
      </c>
      <c r="C37" s="2" t="s">
        <v>58</v>
      </c>
      <c r="D37" s="13">
        <v>297186207.6</v>
      </c>
      <c r="E37" s="13">
        <v>310219276.66</v>
      </c>
      <c r="F37" s="13">
        <v>307119066.22</v>
      </c>
      <c r="G37" s="13">
        <f t="shared" si="0"/>
        <v>99.0006390081949</v>
      </c>
    </row>
    <row r="38" spans="1:7" ht="12.75">
      <c r="A38" s="12">
        <v>28</v>
      </c>
      <c r="B38" s="5" t="s">
        <v>61</v>
      </c>
      <c r="C38" s="2" t="s">
        <v>60</v>
      </c>
      <c r="D38" s="13">
        <v>20901278</v>
      </c>
      <c r="E38" s="13">
        <v>29580277.93</v>
      </c>
      <c r="F38" s="13">
        <v>29547430.34</v>
      </c>
      <c r="G38" s="13">
        <f t="shared" si="0"/>
        <v>99.88895442403303</v>
      </c>
    </row>
    <row r="39" spans="1:7" ht="12.75">
      <c r="A39" s="12">
        <v>29</v>
      </c>
      <c r="B39" s="5" t="s">
        <v>63</v>
      </c>
      <c r="C39" s="2" t="s">
        <v>62</v>
      </c>
      <c r="D39" s="13">
        <v>35190928</v>
      </c>
      <c r="E39" s="13">
        <v>35848162.12</v>
      </c>
      <c r="F39" s="13">
        <v>35630063.48</v>
      </c>
      <c r="G39" s="13">
        <f t="shared" si="0"/>
        <v>99.39160440284239</v>
      </c>
    </row>
    <row r="40" spans="1:7" ht="12.75">
      <c r="A40" s="12">
        <v>30</v>
      </c>
      <c r="B40" s="15" t="s">
        <v>65</v>
      </c>
      <c r="C40" s="16" t="s">
        <v>64</v>
      </c>
      <c r="D40" s="17">
        <f>+D41+D42</f>
        <v>40185507.4</v>
      </c>
      <c r="E40" s="17">
        <f>+E41+E42</f>
        <v>46943092.349999994</v>
      </c>
      <c r="F40" s="17">
        <f>+F41+F42</f>
        <v>46457867.980000004</v>
      </c>
      <c r="G40" s="17">
        <f t="shared" si="0"/>
        <v>98.96635618637511</v>
      </c>
    </row>
    <row r="41" spans="1:7" ht="12.75">
      <c r="A41" s="12">
        <v>31</v>
      </c>
      <c r="B41" s="5" t="s">
        <v>67</v>
      </c>
      <c r="C41" s="2" t="s">
        <v>66</v>
      </c>
      <c r="D41" s="13">
        <v>35484280.07</v>
      </c>
      <c r="E41" s="13">
        <v>42211413.44</v>
      </c>
      <c r="F41" s="13">
        <v>41729231.88</v>
      </c>
      <c r="G41" s="13">
        <f t="shared" si="0"/>
        <v>98.85769861583674</v>
      </c>
    </row>
    <row r="42" spans="1:7" ht="12.75">
      <c r="A42" s="12">
        <v>32</v>
      </c>
      <c r="B42" s="5" t="s">
        <v>69</v>
      </c>
      <c r="C42" s="2" t="s">
        <v>68</v>
      </c>
      <c r="D42" s="13">
        <v>4701227.33</v>
      </c>
      <c r="E42" s="13">
        <v>4731678.91</v>
      </c>
      <c r="F42" s="13">
        <v>4728636.1</v>
      </c>
      <c r="G42" s="13">
        <f t="shared" si="0"/>
        <v>99.93569280464975</v>
      </c>
    </row>
    <row r="43" spans="1:7" ht="12.75">
      <c r="A43" s="12">
        <v>33</v>
      </c>
      <c r="B43" s="15" t="s">
        <v>71</v>
      </c>
      <c r="C43" s="16" t="s">
        <v>70</v>
      </c>
      <c r="D43" s="17">
        <f>+D44</f>
        <v>89600</v>
      </c>
      <c r="E43" s="17">
        <f>+E44</f>
        <v>141829</v>
      </c>
      <c r="F43" s="17">
        <f>+F44</f>
        <v>141829</v>
      </c>
      <c r="G43" s="17">
        <f t="shared" si="0"/>
        <v>100</v>
      </c>
    </row>
    <row r="44" spans="1:7" ht="12.75">
      <c r="A44" s="12">
        <v>34</v>
      </c>
      <c r="B44" s="5" t="s">
        <v>73</v>
      </c>
      <c r="C44" s="2" t="s">
        <v>72</v>
      </c>
      <c r="D44" s="13">
        <v>89600</v>
      </c>
      <c r="E44" s="13">
        <v>141829</v>
      </c>
      <c r="F44" s="13">
        <v>141829</v>
      </c>
      <c r="G44" s="13">
        <f t="shared" si="0"/>
        <v>100</v>
      </c>
    </row>
    <row r="45" spans="1:7" ht="12.75">
      <c r="A45" s="12">
        <v>35</v>
      </c>
      <c r="B45" s="15" t="s">
        <v>75</v>
      </c>
      <c r="C45" s="16" t="s">
        <v>74</v>
      </c>
      <c r="D45" s="17">
        <f>SUM(D46:D50)</f>
        <v>64166800</v>
      </c>
      <c r="E45" s="17">
        <f>SUM(E46:E50)</f>
        <v>64099187.160000004</v>
      </c>
      <c r="F45" s="17">
        <f>SUM(F46:F50)</f>
        <v>63847760.239999995</v>
      </c>
      <c r="G45" s="17">
        <f t="shared" si="0"/>
        <v>99.60775334112675</v>
      </c>
    </row>
    <row r="46" spans="1:7" ht="12.75">
      <c r="A46" s="12">
        <v>36</v>
      </c>
      <c r="B46" s="5" t="s">
        <v>77</v>
      </c>
      <c r="C46" s="2" t="s">
        <v>76</v>
      </c>
      <c r="D46" s="13">
        <v>625700</v>
      </c>
      <c r="E46" s="13">
        <v>615186.97</v>
      </c>
      <c r="F46" s="13">
        <v>615186.97</v>
      </c>
      <c r="G46" s="13">
        <f t="shared" si="0"/>
        <v>100</v>
      </c>
    </row>
    <row r="47" spans="1:7" ht="12.75">
      <c r="A47" s="12">
        <v>37</v>
      </c>
      <c r="B47" s="5" t="s">
        <v>79</v>
      </c>
      <c r="C47" s="2" t="s">
        <v>78</v>
      </c>
      <c r="D47" s="13">
        <v>35662900</v>
      </c>
      <c r="E47" s="13">
        <v>36192900</v>
      </c>
      <c r="F47" s="13">
        <v>36192900</v>
      </c>
      <c r="G47" s="13">
        <f t="shared" si="0"/>
        <v>100</v>
      </c>
    </row>
    <row r="48" spans="1:7" ht="12.75">
      <c r="A48" s="12">
        <v>38</v>
      </c>
      <c r="B48" s="5" t="s">
        <v>81</v>
      </c>
      <c r="C48" s="2" t="s">
        <v>80</v>
      </c>
      <c r="D48" s="13">
        <v>1252000</v>
      </c>
      <c r="E48" s="13">
        <v>1526121.34</v>
      </c>
      <c r="F48" s="13">
        <v>1353409.94</v>
      </c>
      <c r="G48" s="13">
        <f t="shared" si="0"/>
        <v>88.68298375278599</v>
      </c>
    </row>
    <row r="49" spans="1:7" ht="12.75">
      <c r="A49" s="12">
        <v>39</v>
      </c>
      <c r="B49" s="5" t="s">
        <v>83</v>
      </c>
      <c r="C49" s="2" t="s">
        <v>82</v>
      </c>
      <c r="D49" s="13">
        <v>10388700</v>
      </c>
      <c r="E49" s="13">
        <v>9698478.85</v>
      </c>
      <c r="F49" s="13">
        <v>9659043.47</v>
      </c>
      <c r="G49" s="13">
        <f t="shared" si="0"/>
        <v>99.59338592567019</v>
      </c>
    </row>
    <row r="50" spans="1:7" ht="12.75">
      <c r="A50" s="12">
        <v>40</v>
      </c>
      <c r="B50" s="5" t="s">
        <v>85</v>
      </c>
      <c r="C50" s="2" t="s">
        <v>84</v>
      </c>
      <c r="D50" s="13">
        <v>16237500</v>
      </c>
      <c r="E50" s="13">
        <v>16066500</v>
      </c>
      <c r="F50" s="13">
        <v>16027219.86</v>
      </c>
      <c r="G50" s="13">
        <f t="shared" si="0"/>
        <v>99.75551526468116</v>
      </c>
    </row>
    <row r="51" spans="1:7" ht="12.75">
      <c r="A51" s="12">
        <v>41</v>
      </c>
      <c r="B51" s="5" t="s">
        <v>87</v>
      </c>
      <c r="C51" s="2" t="s">
        <v>86</v>
      </c>
      <c r="D51" s="13">
        <f>+D52</f>
        <v>32189400</v>
      </c>
      <c r="E51" s="13">
        <f>+E52</f>
        <v>34830789.69</v>
      </c>
      <c r="F51" s="13">
        <f>+F52</f>
        <v>34344454.41</v>
      </c>
      <c r="G51" s="13">
        <f t="shared" si="0"/>
        <v>98.60372020178563</v>
      </c>
    </row>
    <row r="52" spans="1:7" ht="12.75">
      <c r="A52" s="12">
        <v>42</v>
      </c>
      <c r="B52" s="5" t="s">
        <v>89</v>
      </c>
      <c r="C52" s="2" t="s">
        <v>88</v>
      </c>
      <c r="D52" s="13">
        <v>32189400</v>
      </c>
      <c r="E52" s="13">
        <v>34830789.69</v>
      </c>
      <c r="F52" s="13">
        <v>34344454.41</v>
      </c>
      <c r="G52" s="13">
        <f t="shared" si="0"/>
        <v>98.60372020178563</v>
      </c>
    </row>
    <row r="53" spans="1:7" ht="25.5">
      <c r="A53" s="12">
        <v>43</v>
      </c>
      <c r="B53" s="5" t="s">
        <v>91</v>
      </c>
      <c r="C53" s="2" t="s">
        <v>90</v>
      </c>
      <c r="D53" s="13">
        <f>+D54</f>
        <v>1200000</v>
      </c>
      <c r="E53" s="13">
        <f>+E54</f>
        <v>0</v>
      </c>
      <c r="F53" s="13">
        <f>+F54</f>
        <v>0</v>
      </c>
      <c r="G53" s="13">
        <v>0</v>
      </c>
    </row>
    <row r="54" spans="1:7" ht="14.25" customHeight="1">
      <c r="A54" s="12">
        <v>44</v>
      </c>
      <c r="B54" s="5" t="s">
        <v>93</v>
      </c>
      <c r="C54" s="2" t="s">
        <v>92</v>
      </c>
      <c r="D54" s="13">
        <v>1200000</v>
      </c>
      <c r="E54" s="13">
        <v>0</v>
      </c>
      <c r="F54" s="13">
        <v>0</v>
      </c>
      <c r="G54" s="13">
        <v>0</v>
      </c>
    </row>
    <row r="55" spans="1:7" ht="12.75">
      <c r="A55" s="12">
        <v>46</v>
      </c>
      <c r="B55" s="7" t="s">
        <v>95</v>
      </c>
      <c r="C55" s="7"/>
      <c r="D55" s="14">
        <f>+D53+D51+D45+D43+D40+D35+D30+D24+D21+D19+D11</f>
        <v>827733900</v>
      </c>
      <c r="E55" s="14">
        <f>+E53+E51+E45+E43+E40+E35+E30+E24+E21+E19+E11</f>
        <v>941698817.84</v>
      </c>
      <c r="F55" s="14">
        <f>+F53+F51+F45+F43+F40+F35+F30+F24+F21+F19+F11</f>
        <v>932673026.9799999</v>
      </c>
      <c r="G55" s="17">
        <f t="shared" si="0"/>
        <v>99.04154165970996</v>
      </c>
    </row>
  </sheetData>
  <sheetProtection/>
  <mergeCells count="12">
    <mergeCell ref="G8:G9"/>
    <mergeCell ref="E8:E9"/>
    <mergeCell ref="C1:G1"/>
    <mergeCell ref="C2:G2"/>
    <mergeCell ref="C3:G3"/>
    <mergeCell ref="C4:G4"/>
    <mergeCell ref="A8:A9"/>
    <mergeCell ref="B8:B9"/>
    <mergeCell ref="C8:C9"/>
    <mergeCell ref="A6:G6"/>
    <mergeCell ref="D8:D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tatyana</cp:lastModifiedBy>
  <cp:lastPrinted>2016-03-25T02:23:11Z</cp:lastPrinted>
  <dcterms:created xsi:type="dcterms:W3CDTF">1996-10-08T23:32:33Z</dcterms:created>
  <dcterms:modified xsi:type="dcterms:W3CDTF">2016-03-25T02:23:46Z</dcterms:modified>
  <cp:category/>
  <cp:version/>
  <cp:contentType/>
  <cp:contentStatus/>
</cp:coreProperties>
</file>