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расходов'!$8:$9</definedName>
    <definedName name="_xlnm.Print_Titles" localSheetId="0">'Роспись расходов'!$8:$9</definedName>
  </definedNames>
  <calcPr fullCalcOnLoad="1"/>
</workbook>
</file>

<file path=xl/sharedStrings.xml><?xml version="1.0" encoding="utf-8"?>
<sst xmlns="http://schemas.openxmlformats.org/spreadsheetml/2006/main" count="198" uniqueCount="113">
  <si>
    <t>№ п/п</t>
  </si>
  <si>
    <t>2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</si>
  <si>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</si>
  <si>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</si>
  <si>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</si>
  <si>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</si>
  <si>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</si>
  <si>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</si>
  <si>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</si>
  <si>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</si>
  <si>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</si>
  <si>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</si>
  <si>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</si>
  <si>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</si>
  <si>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</si>
  <si>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</si>
  <si>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</si>
  <si>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</si>
  <si>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</si>
  <si>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</si>
  <si>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</si>
  <si>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</si>
  <si>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</si>
  <si>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</si>
  <si>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</si>
  <si>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</si>
  <si>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</si>
  <si>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</si>
  <si>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</si>
  <si>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</si>
  <si>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</si>
  <si>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Обслуживание внутреннего государственного и муниципального долга</t>
  </si>
  <si>
    <t>Наименование показателя бюджетной классификации</t>
  </si>
  <si>
    <t>1</t>
  </si>
  <si>
    <t>Приложение № 5</t>
  </si>
  <si>
    <t>к  Решению Шарыповского городского Совета депутатов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</si>
  <si>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</si>
  <si>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</si>
  <si>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</si>
  <si>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</si>
  <si>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Общеэкономические вопросы</t>
  </si>
  <si>
    <t>Дорожное хозяйство</t>
  </si>
  <si>
    <t>Стационарная медицинская помощь</t>
  </si>
  <si>
    <t>Физическая культура</t>
  </si>
  <si>
    <t>01</t>
  </si>
  <si>
    <t>02</t>
  </si>
  <si>
    <t>03</t>
  </si>
  <si>
    <t>04</t>
  </si>
  <si>
    <t>05</t>
  </si>
  <si>
    <t>06</t>
  </si>
  <si>
    <t>11</t>
  </si>
  <si>
    <t>13</t>
  </si>
  <si>
    <t/>
  </si>
  <si>
    <t>09</t>
  </si>
  <si>
    <t>10</t>
  </si>
  <si>
    <t>08</t>
  </si>
  <si>
    <t>12</t>
  </si>
  <si>
    <t>07</t>
  </si>
  <si>
    <t>Раздел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</si>
  <si>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</si>
  <si>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</si>
  <si>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</si>
  <si>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</si>
  <si>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</si>
  <si>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</si>
  <si>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</si>
  <si>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</si>
  <si>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</si>
  <si>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</si>
  <si>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</si>
  <si>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</si>
  <si>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</si>
  <si>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</si>
  <si>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</si>
  <si>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</si>
  <si>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</si>
  <si>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</si>
  <si>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</si>
  <si>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</si>
  <si>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</si>
  <si>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</si>
  <si>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</si>
  <si>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</si>
  <si>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</si>
  <si>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</si>
  <si>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</si>
  <si>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</si>
  <si>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</si>
  <si>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</si>
  <si>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</si>
  <si>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</si>
  <si>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</si>
  <si>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</si>
  <si>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</si>
  <si>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</si>
  <si>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</si>
  <si>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</si>
  <si>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</si>
  <si>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</si>
  <si>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40</t>
  </si>
  <si>
    <t>41</t>
  </si>
  <si>
    <t>42</t>
  </si>
  <si>
    <t>43</t>
  </si>
  <si>
    <t>44</t>
  </si>
  <si>
    <t>"Об исполнении бюджета города за 2013г."</t>
  </si>
  <si>
    <t>Распределение расходов бюджета города по разделам, подразделам, целевым статьям и видам расходов функциональной классификации расходов бюджетов Российской Федерации в 2013 году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</si>
  <si>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</si>
  <si>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</si>
  <si>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35</t>
  </si>
  <si>
    <t>36</t>
  </si>
  <si>
    <t>ВСЕГО:</t>
  </si>
  <si>
    <t>(тыс. рублей)</t>
  </si>
  <si>
    <r>
      <t xml:space="preserve">     от </t>
    </r>
    <r>
      <rPr>
        <u val="single"/>
        <sz val="9"/>
        <rFont val="Times New Roman"/>
        <family val="1"/>
      </rPr>
      <t>01.07.2014</t>
    </r>
    <r>
      <rPr>
        <sz val="9"/>
        <rFont val="Times New Roman"/>
        <family val="1"/>
      </rPr>
      <t xml:space="preserve"> № </t>
    </r>
    <r>
      <rPr>
        <u val="single"/>
        <sz val="9"/>
        <rFont val="Times New Roman"/>
        <family val="1"/>
      </rPr>
      <t>55-317</t>
    </r>
    <r>
      <rPr>
        <sz val="9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</si>
</sst>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#,##0.0_р_.;[Red]\-#,##0.0_р_."/>
    <numFmt numFmtId="181" formatCode="#,##0.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2" sqref="B2:H2"/>
    </sheetView>
  </sheetViews>
  <sheetFormatPr defaultColWidth="8.8515625" defaultRowHeight="12.75"/>
  <cols>
    <col min="1" max="1" width="4.8515625" style="5" customWidth="1"/>
    <col min="2" max="2" width="47.7109375" style="5" customWidth="1"/>
    <col min="3" max="3" width="6.00390625" style="5" bestFit="1" customWidth="1"/>
    <col min="4" max="4" width="8.7109375" style="5" bestFit="1" customWidth="1"/>
    <col min="5" max="5" width="13.421875" style="5" customWidth="1"/>
    <col min="6" max="6" width="12.8515625" style="5" customWidth="1"/>
    <col min="7" max="7" width="12.00390625" style="5" customWidth="1"/>
    <col min="8" max="8" width="10.421875" style="5" customWidth="1"/>
    <col min="9" max="36" width="15.7109375" style="5" customWidth="1"/>
    <col min="37" max="16384" width="8.8515625" style="5" customWidth="1"/>
  </cols>
  <sheetData>
    <row r="1" spans="2:10" ht="20.25" customHeight="1">
      <c r="B1" s="18" t="s">
        <v>34</v>
      </c>
      <c r="C1" s="18"/>
      <c r="D1" s="18"/>
      <c r="E1" s="18"/>
      <c r="F1" s="18"/>
      <c r="G1" s="18"/>
      <c r="H1" s="18"/>
      <c r="J1" s="6"/>
    </row>
    <row r="2" spans="2:10" ht="15.75" customHeight="1">
      <c r="B2" s="18" t="s">
        <v>35</v>
      </c>
      <c r="C2" s="18"/>
      <c r="D2" s="18"/>
      <c r="E2" s="18"/>
      <c r="F2" s="18"/>
      <c r="G2" s="18"/>
      <c r="H2" s="18"/>
      <c r="J2" s="6"/>
    </row>
    <row r="3" spans="2:10" ht="15.75" customHeight="1">
      <c r="B3" s="18" t="s">
        <v>104</v>
      </c>
      <c r="C3" s="18"/>
      <c r="D3" s="18"/>
      <c r="E3" s="18"/>
      <c r="F3" s="18"/>
      <c r="G3" s="18"/>
      <c r="H3" s="18"/>
      <c r="J3" s="6"/>
    </row>
    <row r="4" spans="2:10" ht="15.75" customHeight="1">
      <c r="B4" s="18" t="s">
        <v>112</v>
      </c>
      <c r="C4" s="18"/>
      <c r="D4" s="18"/>
      <c r="E4" s="18"/>
      <c r="F4" s="18"/>
      <c r="G4" s="18"/>
      <c r="H4" s="18"/>
      <c r="J4" s="6"/>
    </row>
    <row r="5" spans="2:10" ht="15.75" customHeight="1">
      <c r="B5" s="18"/>
      <c r="C5" s="18"/>
      <c r="D5" s="18"/>
      <c r="E5" s="18"/>
      <c r="F5" s="18"/>
      <c r="G5" s="18"/>
      <c r="J5" s="6"/>
    </row>
    <row r="6" spans="2:10" ht="33" customHeight="1">
      <c r="B6" s="20" t="s">
        <v>105</v>
      </c>
      <c r="C6" s="20"/>
      <c r="D6" s="20"/>
      <c r="E6" s="20"/>
      <c r="F6" s="20"/>
      <c r="G6" s="20"/>
      <c r="J6" s="6"/>
    </row>
    <row r="7" spans="3:7" ht="13.5" customHeight="1">
      <c r="C7" s="7"/>
      <c r="D7" s="7"/>
      <c r="E7" s="7"/>
      <c r="F7" s="19" t="s">
        <v>111</v>
      </c>
      <c r="G7" s="19"/>
    </row>
    <row r="8" spans="1:8" ht="48">
      <c r="A8" s="8" t="s">
        <v>0</v>
      </c>
      <c r="B8" s="2" t="s">
        <v>32</v>
      </c>
      <c r="C8" s="2" t="s">
        <v>58</v>
      </c>
      <c r="D8" s="2" t="s">
        <v>59</v>
      </c>
      <c r="E8" s="1" t="s">
        <v>36</v>
      </c>
      <c r="F8" s="1" t="s">
        <v>37</v>
      </c>
      <c r="G8" s="1" t="s">
        <v>38</v>
      </c>
      <c r="H8" s="1" t="s">
        <v>39</v>
      </c>
    </row>
    <row r="9" spans="1:8" ht="10.5" customHeight="1">
      <c r="A9" s="9"/>
      <c r="B9" s="2" t="s">
        <v>33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71</v>
      </c>
      <c r="H9" s="2" t="s">
        <v>72</v>
      </c>
    </row>
    <row r="10" spans="1:8" ht="12">
      <c r="A10" s="2" t="s">
        <v>33</v>
      </c>
      <c r="B10" s="10" t="s">
        <v>60</v>
      </c>
      <c r="C10" s="11" t="s">
        <v>44</v>
      </c>
      <c r="D10" s="11" t="s">
        <v>52</v>
      </c>
      <c r="E10" s="15">
        <f>SUM(E11:E16)</f>
        <v>50191</v>
      </c>
      <c r="F10" s="15">
        <f>SUM(F11:F16)</f>
        <v>56917.3</v>
      </c>
      <c r="G10" s="15">
        <f>SUM(G11:G16)</f>
        <v>51580.7</v>
      </c>
      <c r="H10" s="16">
        <f>+G10/F10*100</f>
        <v>90.62394034854077</v>
      </c>
    </row>
    <row r="11" spans="1:8" ht="24">
      <c r="A11" s="2" t="s">
        <v>1</v>
      </c>
      <c r="B11" s="14" t="s">
        <v>5</v>
      </c>
      <c r="C11" s="11" t="s">
        <v>44</v>
      </c>
      <c r="D11" s="11" t="s">
        <v>45</v>
      </c>
      <c r="E11" s="15">
        <v>1017.4</v>
      </c>
      <c r="F11" s="15">
        <v>1017.4</v>
      </c>
      <c r="G11" s="15">
        <v>810.7</v>
      </c>
      <c r="H11" s="16">
        <f aca="true" t="shared" si="0" ref="H11:H54">+G11/F11*100</f>
        <v>79.68350697857284</v>
      </c>
    </row>
    <row r="12" spans="1:8" ht="36">
      <c r="A12" s="2" t="s">
        <v>2</v>
      </c>
      <c r="B12" s="14" t="s">
        <v>6</v>
      </c>
      <c r="C12" s="11" t="s">
        <v>44</v>
      </c>
      <c r="D12" s="11" t="s">
        <v>46</v>
      </c>
      <c r="E12" s="15">
        <v>3311.1</v>
      </c>
      <c r="F12" s="15">
        <v>4261.1</v>
      </c>
      <c r="G12" s="15">
        <v>4257.2</v>
      </c>
      <c r="H12" s="16">
        <f t="shared" si="0"/>
        <v>99.90847433761235</v>
      </c>
    </row>
    <row r="13" spans="1:8" ht="36">
      <c r="A13" s="2" t="s">
        <v>3</v>
      </c>
      <c r="B13" s="14" t="s">
        <v>7</v>
      </c>
      <c r="C13" s="11" t="s">
        <v>44</v>
      </c>
      <c r="D13" s="11" t="s">
        <v>47</v>
      </c>
      <c r="E13" s="15">
        <v>24019.9</v>
      </c>
      <c r="F13" s="15">
        <v>21576.2</v>
      </c>
      <c r="G13" s="15">
        <v>17236.7</v>
      </c>
      <c r="H13" s="16">
        <f t="shared" si="0"/>
        <v>79.88756129438919</v>
      </c>
    </row>
    <row r="14" spans="1:8" ht="36">
      <c r="A14" s="2" t="s">
        <v>4</v>
      </c>
      <c r="B14" s="14" t="s">
        <v>8</v>
      </c>
      <c r="C14" s="11" t="s">
        <v>44</v>
      </c>
      <c r="D14" s="11" t="s">
        <v>49</v>
      </c>
      <c r="E14" s="15">
        <v>9064.4</v>
      </c>
      <c r="F14" s="15">
        <v>8978.3</v>
      </c>
      <c r="G14" s="15">
        <v>8746.5</v>
      </c>
      <c r="H14" s="16">
        <f t="shared" si="0"/>
        <v>97.41821948475771</v>
      </c>
    </row>
    <row r="15" spans="1:8" ht="12">
      <c r="A15" s="2" t="s">
        <v>71</v>
      </c>
      <c r="B15" s="14" t="s">
        <v>9</v>
      </c>
      <c r="C15" s="11" t="s">
        <v>44</v>
      </c>
      <c r="D15" s="11" t="s">
        <v>50</v>
      </c>
      <c r="E15" s="15">
        <v>1754.1</v>
      </c>
      <c r="F15" s="15">
        <v>0</v>
      </c>
      <c r="G15" s="15">
        <v>0</v>
      </c>
      <c r="H15" s="16">
        <v>0</v>
      </c>
    </row>
    <row r="16" spans="1:9" ht="12">
      <c r="A16" s="2" t="s">
        <v>72</v>
      </c>
      <c r="B16" s="14" t="s">
        <v>10</v>
      </c>
      <c r="C16" s="11" t="s">
        <v>44</v>
      </c>
      <c r="D16" s="11" t="s">
        <v>51</v>
      </c>
      <c r="E16" s="15">
        <v>11024.1</v>
      </c>
      <c r="F16" s="15">
        <v>21084.3</v>
      </c>
      <c r="G16" s="15">
        <v>20529.6</v>
      </c>
      <c r="H16" s="16">
        <f t="shared" si="0"/>
        <v>97.36913248246324</v>
      </c>
      <c r="I16" s="12"/>
    </row>
    <row r="17" spans="1:8" ht="12">
      <c r="A17" s="2" t="s">
        <v>73</v>
      </c>
      <c r="B17" s="10" t="s">
        <v>61</v>
      </c>
      <c r="C17" s="11" t="s">
        <v>45</v>
      </c>
      <c r="D17" s="11" t="s">
        <v>52</v>
      </c>
      <c r="E17" s="15">
        <f>+E18</f>
        <v>872.7</v>
      </c>
      <c r="F17" s="15">
        <f>+F18</f>
        <v>872.7</v>
      </c>
      <c r="G17" s="15">
        <f>+G18</f>
        <v>872.7</v>
      </c>
      <c r="H17" s="16">
        <f t="shared" si="0"/>
        <v>100</v>
      </c>
    </row>
    <row r="18" spans="1:8" ht="12">
      <c r="A18" s="2" t="s">
        <v>74</v>
      </c>
      <c r="B18" s="14" t="s">
        <v>11</v>
      </c>
      <c r="C18" s="11" t="s">
        <v>45</v>
      </c>
      <c r="D18" s="11" t="s">
        <v>46</v>
      </c>
      <c r="E18" s="15">
        <v>872.7</v>
      </c>
      <c r="F18" s="15">
        <v>872.7</v>
      </c>
      <c r="G18" s="15">
        <v>872.7</v>
      </c>
      <c r="H18" s="16">
        <f t="shared" si="0"/>
        <v>100</v>
      </c>
    </row>
    <row r="19" spans="1:8" ht="24">
      <c r="A19" s="2" t="s">
        <v>54</v>
      </c>
      <c r="B19" s="10" t="s">
        <v>62</v>
      </c>
      <c r="C19" s="11" t="s">
        <v>46</v>
      </c>
      <c r="D19" s="11" t="s">
        <v>52</v>
      </c>
      <c r="E19" s="15">
        <f>+E20+E21</f>
        <v>2570.8999999999996</v>
      </c>
      <c r="F19" s="15">
        <f>+F20+F21</f>
        <v>3092.4</v>
      </c>
      <c r="G19" s="15">
        <f>+G20+G21</f>
        <v>3092.4</v>
      </c>
      <c r="H19" s="16">
        <f t="shared" si="0"/>
        <v>100</v>
      </c>
    </row>
    <row r="20" spans="1:8" ht="24">
      <c r="A20" s="2" t="s">
        <v>50</v>
      </c>
      <c r="B20" s="14" t="s">
        <v>106</v>
      </c>
      <c r="C20" s="11" t="s">
        <v>46</v>
      </c>
      <c r="D20" s="11" t="s">
        <v>53</v>
      </c>
      <c r="E20" s="15">
        <v>1473.1</v>
      </c>
      <c r="F20" s="15">
        <v>1272.9</v>
      </c>
      <c r="G20" s="15">
        <v>1272.9</v>
      </c>
      <c r="H20" s="16">
        <f t="shared" si="0"/>
        <v>100</v>
      </c>
    </row>
    <row r="21" spans="1:8" ht="12">
      <c r="A21" s="2" t="s">
        <v>56</v>
      </c>
      <c r="B21" s="14" t="s">
        <v>12</v>
      </c>
      <c r="C21" s="11" t="s">
        <v>46</v>
      </c>
      <c r="D21" s="11" t="s">
        <v>54</v>
      </c>
      <c r="E21" s="15">
        <v>1097.8</v>
      </c>
      <c r="F21" s="15">
        <v>1819.5</v>
      </c>
      <c r="G21" s="15">
        <v>1819.5</v>
      </c>
      <c r="H21" s="16">
        <f t="shared" si="0"/>
        <v>100</v>
      </c>
    </row>
    <row r="22" spans="1:8" ht="12">
      <c r="A22" s="2" t="s">
        <v>51</v>
      </c>
      <c r="B22" s="10" t="s">
        <v>63</v>
      </c>
      <c r="C22" s="11" t="s">
        <v>47</v>
      </c>
      <c r="D22" s="11" t="s">
        <v>52</v>
      </c>
      <c r="E22" s="15">
        <f>+E23+E24+E25+E26+E27</f>
        <v>15567</v>
      </c>
      <c r="F22" s="15">
        <f>+F23+F24+F25+F26+F27</f>
        <v>51749.399999999994</v>
      </c>
      <c r="G22" s="15">
        <f>+G23+G24+G25+G26+G27</f>
        <v>50567.5</v>
      </c>
      <c r="H22" s="16">
        <f t="shared" si="0"/>
        <v>97.71610878580236</v>
      </c>
    </row>
    <row r="23" spans="1:8" ht="12">
      <c r="A23" s="2" t="s">
        <v>75</v>
      </c>
      <c r="B23" s="14" t="s">
        <v>40</v>
      </c>
      <c r="C23" s="11" t="s">
        <v>47</v>
      </c>
      <c r="D23" s="11" t="s">
        <v>44</v>
      </c>
      <c r="E23" s="15">
        <v>247.6</v>
      </c>
      <c r="F23" s="15">
        <v>178.4</v>
      </c>
      <c r="G23" s="15">
        <v>178.4</v>
      </c>
      <c r="H23" s="16">
        <f t="shared" si="0"/>
        <v>100</v>
      </c>
    </row>
    <row r="24" spans="1:8" ht="12">
      <c r="A24" s="2" t="s">
        <v>76</v>
      </c>
      <c r="B24" s="14" t="s">
        <v>107</v>
      </c>
      <c r="C24" s="11" t="s">
        <v>47</v>
      </c>
      <c r="D24" s="11" t="s">
        <v>48</v>
      </c>
      <c r="E24" s="15">
        <v>0</v>
      </c>
      <c r="F24" s="15">
        <v>601</v>
      </c>
      <c r="G24" s="15">
        <v>601</v>
      </c>
      <c r="H24" s="16">
        <f t="shared" si="0"/>
        <v>100</v>
      </c>
    </row>
    <row r="25" spans="1:8" ht="12">
      <c r="A25" s="2" t="s">
        <v>77</v>
      </c>
      <c r="B25" s="14" t="s">
        <v>13</v>
      </c>
      <c r="C25" s="11" t="s">
        <v>47</v>
      </c>
      <c r="D25" s="11" t="s">
        <v>55</v>
      </c>
      <c r="E25" s="15">
        <v>6942.3</v>
      </c>
      <c r="F25" s="15">
        <v>6942.3</v>
      </c>
      <c r="G25" s="15">
        <v>6383.4</v>
      </c>
      <c r="H25" s="16">
        <f t="shared" si="0"/>
        <v>91.949353960503</v>
      </c>
    </row>
    <row r="26" spans="1:8" ht="12">
      <c r="A26" s="2" t="s">
        <v>78</v>
      </c>
      <c r="B26" s="14" t="s">
        <v>41</v>
      </c>
      <c r="C26" s="11" t="s">
        <v>47</v>
      </c>
      <c r="D26" s="11" t="s">
        <v>53</v>
      </c>
      <c r="E26" s="15">
        <v>5109.3</v>
      </c>
      <c r="F26" s="15">
        <v>35491.4</v>
      </c>
      <c r="G26" s="15">
        <v>35397.2</v>
      </c>
      <c r="H26" s="16">
        <f t="shared" si="0"/>
        <v>99.73458358926386</v>
      </c>
    </row>
    <row r="27" spans="1:9" ht="12">
      <c r="A27" s="2" t="s">
        <v>79</v>
      </c>
      <c r="B27" s="14" t="s">
        <v>14</v>
      </c>
      <c r="C27" s="11" t="s">
        <v>47</v>
      </c>
      <c r="D27" s="11" t="s">
        <v>56</v>
      </c>
      <c r="E27" s="15">
        <v>3267.8</v>
      </c>
      <c r="F27" s="15">
        <v>8536.3</v>
      </c>
      <c r="G27" s="15">
        <v>8007.5</v>
      </c>
      <c r="H27" s="16">
        <f t="shared" si="0"/>
        <v>93.80527863360004</v>
      </c>
      <c r="I27" s="3"/>
    </row>
    <row r="28" spans="1:8" ht="12">
      <c r="A28" s="2" t="s">
        <v>80</v>
      </c>
      <c r="B28" s="10" t="s">
        <v>64</v>
      </c>
      <c r="C28" s="11" t="s">
        <v>48</v>
      </c>
      <c r="D28" s="11" t="s">
        <v>52</v>
      </c>
      <c r="E28" s="15">
        <f>+E29+E30+E31+E32</f>
        <v>45796.600000000006</v>
      </c>
      <c r="F28" s="15">
        <f>+F29+F30+F31+F32</f>
        <v>300562</v>
      </c>
      <c r="G28" s="15">
        <f>+G29+G30+G31+G32</f>
        <v>286526.10000000003</v>
      </c>
      <c r="H28" s="16">
        <f t="shared" si="0"/>
        <v>95.33011491805352</v>
      </c>
    </row>
    <row r="29" spans="1:8" ht="12">
      <c r="A29" s="2" t="s">
        <v>81</v>
      </c>
      <c r="B29" s="14" t="s">
        <v>15</v>
      </c>
      <c r="C29" s="11" t="s">
        <v>48</v>
      </c>
      <c r="D29" s="11" t="s">
        <v>44</v>
      </c>
      <c r="E29" s="15">
        <v>5905.6</v>
      </c>
      <c r="F29" s="15">
        <v>235759.2</v>
      </c>
      <c r="G29" s="15">
        <v>235711.5</v>
      </c>
      <c r="H29" s="16">
        <f t="shared" si="0"/>
        <v>99.97976749157614</v>
      </c>
    </row>
    <row r="30" spans="1:8" ht="12">
      <c r="A30" s="2" t="s">
        <v>82</v>
      </c>
      <c r="B30" s="14" t="s">
        <v>16</v>
      </c>
      <c r="C30" s="11" t="s">
        <v>48</v>
      </c>
      <c r="D30" s="11" t="s">
        <v>45</v>
      </c>
      <c r="E30" s="15">
        <v>16180.3</v>
      </c>
      <c r="F30" s="15">
        <v>28957.4</v>
      </c>
      <c r="G30" s="15">
        <v>17331.1</v>
      </c>
      <c r="H30" s="16">
        <f t="shared" si="0"/>
        <v>59.85033186681123</v>
      </c>
    </row>
    <row r="31" spans="1:9" ht="12">
      <c r="A31" s="2" t="s">
        <v>83</v>
      </c>
      <c r="B31" s="14" t="s">
        <v>17</v>
      </c>
      <c r="C31" s="11" t="s">
        <v>48</v>
      </c>
      <c r="D31" s="11" t="s">
        <v>46</v>
      </c>
      <c r="E31" s="15">
        <v>12731</v>
      </c>
      <c r="F31" s="15">
        <v>16416.8</v>
      </c>
      <c r="G31" s="15">
        <v>16416.8</v>
      </c>
      <c r="H31" s="16">
        <f t="shared" si="0"/>
        <v>100</v>
      </c>
      <c r="I31" s="12"/>
    </row>
    <row r="32" spans="1:8" ht="12.75" customHeight="1">
      <c r="A32" s="2" t="s">
        <v>84</v>
      </c>
      <c r="B32" s="14" t="s">
        <v>18</v>
      </c>
      <c r="C32" s="11" t="s">
        <v>48</v>
      </c>
      <c r="D32" s="11" t="s">
        <v>48</v>
      </c>
      <c r="E32" s="15">
        <v>10979.7</v>
      </c>
      <c r="F32" s="15">
        <v>19428.6</v>
      </c>
      <c r="G32" s="15">
        <v>17066.7</v>
      </c>
      <c r="H32" s="16">
        <f t="shared" si="0"/>
        <v>87.84317964238288</v>
      </c>
    </row>
    <row r="33" spans="1:8" ht="12">
      <c r="A33" s="2" t="s">
        <v>85</v>
      </c>
      <c r="B33" s="10" t="s">
        <v>65</v>
      </c>
      <c r="C33" s="11" t="s">
        <v>57</v>
      </c>
      <c r="D33" s="11" t="s">
        <v>52</v>
      </c>
      <c r="E33" s="15">
        <f>+E34+E35+E36+E37</f>
        <v>405979.6</v>
      </c>
      <c r="F33" s="15">
        <f>+F34+F35+F36+F37</f>
        <v>638262.1</v>
      </c>
      <c r="G33" s="15">
        <f>+G34+G35+G36+G37</f>
        <v>561844.9</v>
      </c>
      <c r="H33" s="16">
        <f t="shared" si="0"/>
        <v>88.02730101003962</v>
      </c>
    </row>
    <row r="34" spans="1:8" ht="12">
      <c r="A34" s="2" t="s">
        <v>86</v>
      </c>
      <c r="B34" s="14" t="s">
        <v>19</v>
      </c>
      <c r="C34" s="11" t="s">
        <v>57</v>
      </c>
      <c r="D34" s="11" t="s">
        <v>44</v>
      </c>
      <c r="E34" s="15">
        <v>126381.6</v>
      </c>
      <c r="F34" s="15">
        <v>281319.4</v>
      </c>
      <c r="G34" s="15">
        <v>213995</v>
      </c>
      <c r="H34" s="16">
        <f t="shared" si="0"/>
        <v>76.06834082541054</v>
      </c>
    </row>
    <row r="35" spans="1:8" ht="12">
      <c r="A35" s="2" t="s">
        <v>87</v>
      </c>
      <c r="B35" s="14" t="s">
        <v>20</v>
      </c>
      <c r="C35" s="11" t="s">
        <v>57</v>
      </c>
      <c r="D35" s="11" t="s">
        <v>45</v>
      </c>
      <c r="E35" s="15">
        <v>229337.6</v>
      </c>
      <c r="F35" s="15">
        <v>279478.1</v>
      </c>
      <c r="G35" s="15">
        <v>274264.7</v>
      </c>
      <c r="H35" s="16">
        <f t="shared" si="0"/>
        <v>98.13459444586178</v>
      </c>
    </row>
    <row r="36" spans="1:8" ht="12">
      <c r="A36" s="2" t="s">
        <v>88</v>
      </c>
      <c r="B36" s="14" t="s">
        <v>21</v>
      </c>
      <c r="C36" s="11" t="s">
        <v>57</v>
      </c>
      <c r="D36" s="11" t="s">
        <v>57</v>
      </c>
      <c r="E36" s="15">
        <v>18929.1</v>
      </c>
      <c r="F36" s="15">
        <v>44652.9</v>
      </c>
      <c r="G36" s="15">
        <v>40938.7</v>
      </c>
      <c r="H36" s="16">
        <f t="shared" si="0"/>
        <v>91.68206320306183</v>
      </c>
    </row>
    <row r="37" spans="1:8" ht="12">
      <c r="A37" s="2" t="s">
        <v>89</v>
      </c>
      <c r="B37" s="14" t="s">
        <v>22</v>
      </c>
      <c r="C37" s="11" t="s">
        <v>57</v>
      </c>
      <c r="D37" s="11" t="s">
        <v>53</v>
      </c>
      <c r="E37" s="15">
        <v>31331.3</v>
      </c>
      <c r="F37" s="15">
        <v>32811.7</v>
      </c>
      <c r="G37" s="15">
        <v>32646.5</v>
      </c>
      <c r="H37" s="16">
        <f t="shared" si="0"/>
        <v>99.49652105803723</v>
      </c>
    </row>
    <row r="38" spans="1:8" ht="12">
      <c r="A38" s="2" t="s">
        <v>90</v>
      </c>
      <c r="B38" s="10" t="s">
        <v>66</v>
      </c>
      <c r="C38" s="11" t="s">
        <v>55</v>
      </c>
      <c r="D38" s="11" t="s">
        <v>52</v>
      </c>
      <c r="E38" s="15">
        <f>+E39+E40</f>
        <v>30932.7</v>
      </c>
      <c r="F38" s="15">
        <f>+F39+F40</f>
        <v>40988</v>
      </c>
      <c r="G38" s="15">
        <f>+G39+G40</f>
        <v>40626.5</v>
      </c>
      <c r="H38" s="16">
        <f t="shared" si="0"/>
        <v>99.11803454669659</v>
      </c>
    </row>
    <row r="39" spans="1:8" ht="12">
      <c r="A39" s="2" t="s">
        <v>91</v>
      </c>
      <c r="B39" s="14" t="s">
        <v>23</v>
      </c>
      <c r="C39" s="11" t="s">
        <v>55</v>
      </c>
      <c r="D39" s="11" t="s">
        <v>44</v>
      </c>
      <c r="E39" s="15">
        <v>26805.7</v>
      </c>
      <c r="F39" s="15">
        <v>36635.7</v>
      </c>
      <c r="G39" s="15">
        <v>36339.9</v>
      </c>
      <c r="H39" s="16">
        <f t="shared" si="0"/>
        <v>99.19259083353124</v>
      </c>
    </row>
    <row r="40" spans="1:8" ht="12">
      <c r="A40" s="2" t="s">
        <v>92</v>
      </c>
      <c r="B40" s="14" t="s">
        <v>24</v>
      </c>
      <c r="C40" s="11" t="s">
        <v>55</v>
      </c>
      <c r="D40" s="11" t="s">
        <v>47</v>
      </c>
      <c r="E40" s="15">
        <v>4127</v>
      </c>
      <c r="F40" s="15">
        <v>4352.3</v>
      </c>
      <c r="G40" s="15">
        <v>4286.6</v>
      </c>
      <c r="H40" s="16">
        <f t="shared" si="0"/>
        <v>98.49045332353009</v>
      </c>
    </row>
    <row r="41" spans="1:8" ht="12">
      <c r="A41" s="2" t="s">
        <v>93</v>
      </c>
      <c r="B41" s="10" t="s">
        <v>67</v>
      </c>
      <c r="C41" s="11" t="s">
        <v>53</v>
      </c>
      <c r="D41" s="11" t="s">
        <v>52</v>
      </c>
      <c r="E41" s="15">
        <f>+E42+E43</f>
        <v>2310</v>
      </c>
      <c r="F41" s="15">
        <f>+F42+F43</f>
        <v>13392.099999999999</v>
      </c>
      <c r="G41" s="15">
        <f>+G42+G43</f>
        <v>12244.3</v>
      </c>
      <c r="H41" s="16">
        <f t="shared" si="0"/>
        <v>91.42927546837315</v>
      </c>
    </row>
    <row r="42" spans="1:8" ht="12">
      <c r="A42" s="2" t="s">
        <v>94</v>
      </c>
      <c r="B42" s="14" t="s">
        <v>42</v>
      </c>
      <c r="C42" s="11" t="s">
        <v>53</v>
      </c>
      <c r="D42" s="11" t="s">
        <v>44</v>
      </c>
      <c r="E42" s="15">
        <v>0</v>
      </c>
      <c r="F42" s="15">
        <v>837.3</v>
      </c>
      <c r="G42" s="15">
        <v>222.5</v>
      </c>
      <c r="H42" s="16">
        <f t="shared" si="0"/>
        <v>26.57351009196226</v>
      </c>
    </row>
    <row r="43" spans="1:8" ht="12">
      <c r="A43" s="2" t="s">
        <v>95</v>
      </c>
      <c r="B43" s="14" t="s">
        <v>25</v>
      </c>
      <c r="C43" s="11" t="s">
        <v>53</v>
      </c>
      <c r="D43" s="11" t="s">
        <v>53</v>
      </c>
      <c r="E43" s="15">
        <v>2310</v>
      </c>
      <c r="F43" s="15">
        <v>12554.8</v>
      </c>
      <c r="G43" s="15">
        <v>12021.8</v>
      </c>
      <c r="H43" s="16">
        <f t="shared" si="0"/>
        <v>95.75461178194794</v>
      </c>
    </row>
    <row r="44" spans="1:8" ht="12">
      <c r="A44" s="2" t="s">
        <v>108</v>
      </c>
      <c r="B44" s="10" t="s">
        <v>68</v>
      </c>
      <c r="C44" s="11" t="s">
        <v>54</v>
      </c>
      <c r="D44" s="11" t="s">
        <v>52</v>
      </c>
      <c r="E44" s="15">
        <f>SUM(E45:E49)</f>
        <v>280210.6</v>
      </c>
      <c r="F44" s="15">
        <f>SUM(F45:F49)</f>
        <v>270615.4</v>
      </c>
      <c r="G44" s="15">
        <f>SUM(G45:G49)</f>
        <v>260997.8</v>
      </c>
      <c r="H44" s="16">
        <f t="shared" si="0"/>
        <v>96.44602635326738</v>
      </c>
    </row>
    <row r="45" spans="1:8" ht="12">
      <c r="A45" s="2" t="s">
        <v>109</v>
      </c>
      <c r="B45" s="14" t="s">
        <v>26</v>
      </c>
      <c r="C45" s="11" t="s">
        <v>54</v>
      </c>
      <c r="D45" s="11" t="s">
        <v>44</v>
      </c>
      <c r="E45" s="15">
        <v>703.4</v>
      </c>
      <c r="F45" s="15">
        <v>665.5</v>
      </c>
      <c r="G45" s="15">
        <v>663</v>
      </c>
      <c r="H45" s="16">
        <f t="shared" si="0"/>
        <v>99.62434259954921</v>
      </c>
    </row>
    <row r="46" spans="1:8" ht="12">
      <c r="A46" s="2" t="s">
        <v>96</v>
      </c>
      <c r="B46" s="14" t="s">
        <v>27</v>
      </c>
      <c r="C46" s="11" t="s">
        <v>54</v>
      </c>
      <c r="D46" s="11" t="s">
        <v>45</v>
      </c>
      <c r="E46" s="15">
        <v>31973.7</v>
      </c>
      <c r="F46" s="15">
        <v>34627.7</v>
      </c>
      <c r="G46" s="15">
        <v>34627.7</v>
      </c>
      <c r="H46" s="16">
        <f t="shared" si="0"/>
        <v>100</v>
      </c>
    </row>
    <row r="47" spans="1:8" ht="12">
      <c r="A47" s="2" t="s">
        <v>97</v>
      </c>
      <c r="B47" s="14" t="s">
        <v>28</v>
      </c>
      <c r="C47" s="11" t="s">
        <v>54</v>
      </c>
      <c r="D47" s="11" t="s">
        <v>46</v>
      </c>
      <c r="E47" s="15">
        <v>220989.3</v>
      </c>
      <c r="F47" s="15">
        <v>204212.2</v>
      </c>
      <c r="G47" s="15">
        <v>197119.5</v>
      </c>
      <c r="H47" s="16">
        <f t="shared" si="0"/>
        <v>96.52679908448172</v>
      </c>
    </row>
    <row r="48" spans="1:8" ht="12">
      <c r="A48" s="2" t="s">
        <v>98</v>
      </c>
      <c r="B48" s="14" t="s">
        <v>29</v>
      </c>
      <c r="C48" s="11" t="s">
        <v>54</v>
      </c>
      <c r="D48" s="11" t="s">
        <v>47</v>
      </c>
      <c r="E48" s="15">
        <v>9938.1</v>
      </c>
      <c r="F48" s="15">
        <v>14406.2</v>
      </c>
      <c r="G48" s="15">
        <v>11937.3</v>
      </c>
      <c r="H48" s="16">
        <f t="shared" si="0"/>
        <v>82.86223986894531</v>
      </c>
    </row>
    <row r="49" spans="1:8" ht="12">
      <c r="A49" s="2" t="s">
        <v>99</v>
      </c>
      <c r="B49" s="14" t="s">
        <v>30</v>
      </c>
      <c r="C49" s="11" t="s">
        <v>54</v>
      </c>
      <c r="D49" s="11" t="s">
        <v>49</v>
      </c>
      <c r="E49" s="15">
        <v>16606.1</v>
      </c>
      <c r="F49" s="15">
        <v>16703.8</v>
      </c>
      <c r="G49" s="15">
        <v>16650.3</v>
      </c>
      <c r="H49" s="16">
        <f t="shared" si="0"/>
        <v>99.67971359810342</v>
      </c>
    </row>
    <row r="50" spans="1:8" ht="12">
      <c r="A50" s="2" t="s">
        <v>100</v>
      </c>
      <c r="B50" s="10" t="s">
        <v>69</v>
      </c>
      <c r="C50" s="11" t="s">
        <v>50</v>
      </c>
      <c r="D50" s="11" t="s">
        <v>52</v>
      </c>
      <c r="E50" s="15">
        <f>+E51</f>
        <v>29882</v>
      </c>
      <c r="F50" s="15">
        <f>+F51</f>
        <v>30291</v>
      </c>
      <c r="G50" s="15">
        <f>+G51</f>
        <v>30130.5</v>
      </c>
      <c r="H50" s="16">
        <f t="shared" si="0"/>
        <v>99.47013964543923</v>
      </c>
    </row>
    <row r="51" spans="1:8" ht="12">
      <c r="A51" s="2" t="s">
        <v>101</v>
      </c>
      <c r="B51" s="14" t="s">
        <v>43</v>
      </c>
      <c r="C51" s="11" t="s">
        <v>50</v>
      </c>
      <c r="D51" s="11" t="s">
        <v>44</v>
      </c>
      <c r="E51" s="15">
        <v>29882</v>
      </c>
      <c r="F51" s="15">
        <v>30291</v>
      </c>
      <c r="G51" s="15">
        <v>30130.5</v>
      </c>
      <c r="H51" s="16">
        <f t="shared" si="0"/>
        <v>99.47013964543923</v>
      </c>
    </row>
    <row r="52" spans="1:8" ht="24">
      <c r="A52" s="2" t="s">
        <v>102</v>
      </c>
      <c r="B52" s="10" t="s">
        <v>70</v>
      </c>
      <c r="C52" s="11" t="s">
        <v>51</v>
      </c>
      <c r="D52" s="11" t="s">
        <v>52</v>
      </c>
      <c r="E52" s="15">
        <f>+E53</f>
        <v>1400</v>
      </c>
      <c r="F52" s="15">
        <f>+F53</f>
        <v>238.2</v>
      </c>
      <c r="G52" s="15">
        <f>+G53</f>
        <v>234.9</v>
      </c>
      <c r="H52" s="16">
        <f t="shared" si="0"/>
        <v>98.61460957178842</v>
      </c>
    </row>
    <row r="53" spans="1:8" ht="24">
      <c r="A53" s="2" t="s">
        <v>103</v>
      </c>
      <c r="B53" s="14" t="s">
        <v>31</v>
      </c>
      <c r="C53" s="11" t="s">
        <v>51</v>
      </c>
      <c r="D53" s="11" t="s">
        <v>44</v>
      </c>
      <c r="E53" s="15">
        <v>1400</v>
      </c>
      <c r="F53" s="15">
        <v>238.2</v>
      </c>
      <c r="G53" s="15">
        <v>234.9</v>
      </c>
      <c r="H53" s="16">
        <f t="shared" si="0"/>
        <v>98.61460957178842</v>
      </c>
    </row>
    <row r="54" spans="1:9" ht="12">
      <c r="A54" s="13"/>
      <c r="B54" s="13" t="s">
        <v>110</v>
      </c>
      <c r="C54" s="4"/>
      <c r="D54" s="4"/>
      <c r="E54" s="17">
        <f>+E10+E17+E19+E22+E33+E28+E38+E41+E44+E50+E52</f>
        <v>865713.0999999999</v>
      </c>
      <c r="F54" s="17">
        <f>+F10+F17+F19+F22+F33+F28+F38+F41+F44+F50+F52</f>
        <v>1406980.5999999999</v>
      </c>
      <c r="G54" s="17">
        <f>+G10+G17+G19+G22+G33+G28+G38+G41+G44+G50+G52</f>
        <v>1298718.3</v>
      </c>
      <c r="H54" s="16">
        <f t="shared" si="0"/>
        <v>92.30534521940105</v>
      </c>
      <c r="I54" s="12"/>
    </row>
    <row r="56" spans="5:7" ht="12">
      <c r="E56" s="12"/>
      <c r="F56" s="12"/>
      <c r="G56" s="12"/>
    </row>
    <row r="57" ht="15.75" customHeight="1"/>
    <row r="58" spans="5:7" ht="15.75" customHeight="1">
      <c r="E58" s="12"/>
      <c r="F58" s="12"/>
      <c r="G58" s="12"/>
    </row>
    <row r="59" ht="15.75" customHeight="1"/>
    <row r="61" ht="13.5" customHeight="1"/>
  </sheetData>
  <sheetProtection/>
  <mergeCells count="7">
    <mergeCell ref="B1:H1"/>
    <mergeCell ref="B2:H2"/>
    <mergeCell ref="B3:H3"/>
    <mergeCell ref="F7:G7"/>
    <mergeCell ref="B4:H4"/>
    <mergeCell ref="B5:G5"/>
    <mergeCell ref="B6:G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2014-07-02T02:44:37Z</cp:lastPrinted>
  <dcterms:created xsi:type="dcterms:W3CDTF">1996-10-08T23:32:33Z</dcterms:created>
  <dcterms:modified xsi:type="dcterms:W3CDTF">2014-07-02T02:44:38Z</dcterms:modified>
  <cp:category/>
  <cp:version/>
  <cp:contentType/>
  <cp:contentStatus/>
</cp:coreProperties>
</file>