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'Приложение_источники'!$11:$12</definedName>
    <definedName name="_xlnm.Print_Area" localSheetId="0">'Приложение_источники'!$A$1:$G$28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<sst xmlns="http://schemas.openxmlformats.org/spreadsheetml/2006/main" count="45" uniqueCount="45">
  <si>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Код</t>
  </si>
  <si>
    <t>1</t>
  </si>
  <si>
    <t>2</t>
  </si>
  <si>
    <t>№ строки</t>
  </si>
  <si>
    <t>Совета депутатов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</si>
  <si>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</si>
  <si>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</si>
  <si>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</si>
  <si>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</si>
  <si>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</si>
  <si>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</si>
  <si>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</si>
  <si>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</si>
  <si>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</si>
  <si>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</si>
  <si>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</si>
  <si>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</si>
  <si>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</si>
  <si>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</si>
  <si>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</si>
  <si>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</si>
  <si>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</si>
  <si>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</si>
  <si>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</si>
  <si>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</si>
  <si>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</si>
  <si>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</si>
  <si>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</si>
  <si>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</si>
  <si>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</si>
  <si>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</si>
  <si>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</si>
  <si>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</si>
  <si>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</si>
  <si>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</si>
  <si>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</si>
  <si>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 xml:space="preserve">Приложение 1 </t>
  </si>
  <si>
    <t xml:space="preserve">"Об исполнении бюджета города Шарыпово за 2014 год </t>
  </si>
  <si>
    <t>Источники внутреннего финансирования дефицита бюджета по кодам классификации источников финансирования дефицитов бюджетов в 2014 году</t>
  </si>
  <si>
    <t>Наименование показателя бюджетной классификации</t>
  </si>
  <si>
    <t>План утвержденный</t>
  </si>
  <si>
    <t>План с учетом изменений</t>
  </si>
  <si>
    <t>Исполнено</t>
  </si>
  <si>
    <t>Процент исполнения</t>
  </si>
  <si>
    <r>
      <rPr>
        <u val="single"/>
        <sz val="10"/>
        <color indexed="8"/>
        <rFont val="Times New Roman"/>
        <family val="1"/>
      </rPr>
      <t>от 09.06.2015 № 68-367</t>
    </r>
    <r>
      <rPr>
        <sz val="10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</si>
</sst>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wrapText="1" shrinkToFit="1"/>
    </xf>
    <xf numFmtId="164" fontId="6" fillId="0" borderId="0" xfId="0" applyNumberFormat="1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center" vertical="top" wrapText="1" shrinkToFit="1"/>
    </xf>
    <xf numFmtId="49" fontId="6" fillId="0" borderId="10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0" borderId="0" xfId="52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top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6.375" style="3" customWidth="1"/>
    <col min="2" max="2" width="24.875" style="4" customWidth="1"/>
    <col min="3" max="3" width="35.75390625" style="1" customWidth="1"/>
    <col min="4" max="4" width="14.875" style="5" customWidth="1"/>
    <col min="5" max="5" width="15.125" style="5" customWidth="1"/>
    <col min="6" max="6" width="15.25390625" style="5" customWidth="1"/>
    <col min="7" max="7" width="15.00390625" style="5" customWidth="1"/>
    <col min="8" max="16384" width="9.125" style="1" customWidth="1"/>
  </cols>
  <sheetData>
    <row r="1" spans="3:7" ht="15.75">
      <c r="C1" s="30" t="s">
        <v>36</v>
      </c>
      <c r="D1" s="30"/>
      <c r="E1" s="30"/>
      <c r="F1" s="30"/>
      <c r="G1" s="30"/>
    </row>
    <row r="2" spans="3:7" ht="15.75">
      <c r="C2" s="10"/>
      <c r="D2" s="31" t="s">
        <v>5</v>
      </c>
      <c r="E2" s="31"/>
      <c r="F2" s="31"/>
      <c r="G2" s="31"/>
    </row>
    <row r="3" spans="3:7" ht="15.75">
      <c r="C3" s="9"/>
      <c r="D3" s="31" t="s">
        <v>4</v>
      </c>
      <c r="E3" s="31"/>
      <c r="F3" s="31"/>
      <c r="G3" s="31"/>
    </row>
    <row r="4" spans="3:7" ht="15.75" customHeight="1">
      <c r="C4" s="30" t="s">
        <v>37</v>
      </c>
      <c r="D4" s="30"/>
      <c r="E4" s="30"/>
      <c r="F4" s="30"/>
      <c r="G4" s="30"/>
    </row>
    <row r="5" spans="3:7" ht="15.75">
      <c r="C5" s="29" t="s">
        <v>44</v>
      </c>
      <c r="D5" s="29"/>
      <c r="E5" s="29"/>
      <c r="F5" s="29"/>
      <c r="G5" s="29"/>
    </row>
    <row r="7" spans="3:7" ht="15.75">
      <c r="C7" s="33"/>
      <c r="D7" s="33"/>
      <c r="E7" s="33"/>
      <c r="F7" s="33"/>
      <c r="G7" s="33"/>
    </row>
    <row r="8" spans="1:7" ht="33" customHeight="1">
      <c r="A8" s="39" t="s">
        <v>38</v>
      </c>
      <c r="B8" s="39"/>
      <c r="C8" s="39"/>
      <c r="D8" s="39"/>
      <c r="E8" s="39"/>
      <c r="F8" s="39"/>
      <c r="G8" s="39"/>
    </row>
    <row r="9" spans="1:7" ht="15.75">
      <c r="A9" s="7"/>
      <c r="B9" s="34"/>
      <c r="C9" s="34"/>
      <c r="D9" s="34"/>
      <c r="E9" s="34"/>
      <c r="F9" s="8"/>
      <c r="G9" s="1"/>
    </row>
    <row r="10" spans="1:7" s="2" customFormat="1" ht="15.75">
      <c r="A10" s="11"/>
      <c r="B10" s="12"/>
      <c r="C10" s="12"/>
      <c r="D10" s="13"/>
      <c r="E10" s="13"/>
      <c r="F10" s="13"/>
      <c r="G10" s="14" t="s">
        <v>35</v>
      </c>
    </row>
    <row r="11" spans="1:7" s="6" customFormat="1" ht="15.75">
      <c r="A11" s="35" t="s">
        <v>3</v>
      </c>
      <c r="B11" s="37" t="s">
        <v>0</v>
      </c>
      <c r="C11" s="37" t="s">
        <v>39</v>
      </c>
      <c r="D11" s="40" t="s">
        <v>40</v>
      </c>
      <c r="E11" s="41" t="s">
        <v>41</v>
      </c>
      <c r="F11" s="27" t="s">
        <v>42</v>
      </c>
      <c r="G11" s="41" t="s">
        <v>43</v>
      </c>
    </row>
    <row r="12" spans="1:7" s="2" customFormat="1" ht="15.75">
      <c r="A12" s="36"/>
      <c r="B12" s="38"/>
      <c r="C12" s="38"/>
      <c r="D12" s="40"/>
      <c r="E12" s="41"/>
      <c r="F12" s="28"/>
      <c r="G12" s="41"/>
    </row>
    <row r="13" spans="1:7" ht="15.75">
      <c r="A13" s="15"/>
      <c r="B13" s="16" t="s">
        <v>1</v>
      </c>
      <c r="C13" s="16" t="s">
        <v>2</v>
      </c>
      <c r="D13" s="17">
        <v>3</v>
      </c>
      <c r="E13" s="17">
        <v>4</v>
      </c>
      <c r="F13" s="17">
        <v>5</v>
      </c>
      <c r="G13" s="17">
        <v>6</v>
      </c>
    </row>
    <row r="14" spans="1:7" ht="38.25">
      <c r="A14" s="18">
        <v>1</v>
      </c>
      <c r="B14" s="19" t="s">
        <v>6</v>
      </c>
      <c r="C14" s="20" t="s">
        <v>7</v>
      </c>
      <c r="D14" s="21">
        <f>D15-D17</f>
        <v>5000000</v>
      </c>
      <c r="E14" s="21">
        <f>E15-E17</f>
        <v>0</v>
      </c>
      <c r="F14" s="21">
        <f>F15-F17</f>
        <v>0</v>
      </c>
      <c r="G14" s="21">
        <f>G15-G17</f>
        <v>0</v>
      </c>
    </row>
    <row r="15" spans="1:7" ht="38.25">
      <c r="A15" s="18">
        <f>A14+1</f>
        <v>2</v>
      </c>
      <c r="B15" s="19" t="s">
        <v>8</v>
      </c>
      <c r="C15" s="20" t="s">
        <v>9</v>
      </c>
      <c r="D15" s="21">
        <f>D16</f>
        <v>10000000</v>
      </c>
      <c r="E15" s="21">
        <f>E16</f>
        <v>0</v>
      </c>
      <c r="F15" s="21">
        <f>F16</f>
        <v>0</v>
      </c>
      <c r="G15" s="21">
        <f>G16</f>
        <v>0</v>
      </c>
    </row>
    <row r="16" spans="1:7" ht="38.25">
      <c r="A16" s="18">
        <f aca="true" t="shared" si="0" ref="A16:A27">A15+1</f>
        <v>3</v>
      </c>
      <c r="B16" s="22" t="s">
        <v>10</v>
      </c>
      <c r="C16" s="23" t="s">
        <v>31</v>
      </c>
      <c r="D16" s="24">
        <v>10000000</v>
      </c>
      <c r="E16" s="24">
        <v>0</v>
      </c>
      <c r="F16" s="24">
        <v>0</v>
      </c>
      <c r="G16" s="24">
        <f>E16/D16*1000</f>
        <v>0</v>
      </c>
    </row>
    <row r="17" spans="1:7" ht="38.25">
      <c r="A17" s="18">
        <f t="shared" si="0"/>
        <v>4</v>
      </c>
      <c r="B17" s="25" t="s">
        <v>11</v>
      </c>
      <c r="C17" s="20" t="s">
        <v>12</v>
      </c>
      <c r="D17" s="21">
        <f>D18</f>
        <v>5000000</v>
      </c>
      <c r="E17" s="21">
        <f>E18</f>
        <v>0</v>
      </c>
      <c r="F17" s="21">
        <f>F18</f>
        <v>0</v>
      </c>
      <c r="G17" s="21">
        <f>G18</f>
        <v>0</v>
      </c>
    </row>
    <row r="18" spans="1:7" ht="41.25" customHeight="1">
      <c r="A18" s="18">
        <f t="shared" si="0"/>
        <v>5</v>
      </c>
      <c r="B18" s="22" t="s">
        <v>13</v>
      </c>
      <c r="C18" s="23" t="s">
        <v>32</v>
      </c>
      <c r="D18" s="24">
        <v>5000000</v>
      </c>
      <c r="E18" s="24">
        <v>0</v>
      </c>
      <c r="F18" s="24">
        <v>0</v>
      </c>
      <c r="G18" s="24">
        <v>0</v>
      </c>
    </row>
    <row r="19" spans="1:7" ht="25.5">
      <c r="A19" s="18">
        <f t="shared" si="0"/>
        <v>6</v>
      </c>
      <c r="B19" s="25" t="s">
        <v>14</v>
      </c>
      <c r="C19" s="20" t="s">
        <v>15</v>
      </c>
      <c r="D19" s="21">
        <f>D24-D20</f>
        <v>0</v>
      </c>
      <c r="E19" s="21">
        <f>E24-E20</f>
        <v>69414458.64999998</v>
      </c>
      <c r="F19" s="21">
        <f>F24-F20</f>
        <v>56524819.81999993</v>
      </c>
      <c r="G19" s="21">
        <f>F19/E19*100</f>
        <v>81.43090203297285</v>
      </c>
    </row>
    <row r="20" spans="1:7" ht="15.75">
      <c r="A20" s="18">
        <f t="shared" si="0"/>
        <v>7</v>
      </c>
      <c r="B20" s="26" t="s">
        <v>16</v>
      </c>
      <c r="C20" s="23" t="s">
        <v>17</v>
      </c>
      <c r="D20" s="24">
        <f aca="true" t="shared" si="1" ref="D20:G22">D21</f>
        <v>979331000</v>
      </c>
      <c r="E20" s="24">
        <f t="shared" si="1"/>
        <v>1038069775.84</v>
      </c>
      <c r="F20" s="24">
        <f t="shared" si="1"/>
        <v>1133726510.75</v>
      </c>
      <c r="G20" s="24">
        <f t="shared" si="1"/>
        <v>109.214865622361</v>
      </c>
    </row>
    <row r="21" spans="1:7" ht="25.5">
      <c r="A21" s="18">
        <f t="shared" si="0"/>
        <v>8</v>
      </c>
      <c r="B21" s="26" t="s">
        <v>18</v>
      </c>
      <c r="C21" s="23" t="s">
        <v>19</v>
      </c>
      <c r="D21" s="24">
        <f t="shared" si="1"/>
        <v>979331000</v>
      </c>
      <c r="E21" s="24">
        <f t="shared" si="1"/>
        <v>1038069775.84</v>
      </c>
      <c r="F21" s="24">
        <f t="shared" si="1"/>
        <v>1133726510.75</v>
      </c>
      <c r="G21" s="24">
        <f t="shared" si="1"/>
        <v>109.214865622361</v>
      </c>
    </row>
    <row r="22" spans="1:7" ht="25.5">
      <c r="A22" s="18">
        <f t="shared" si="0"/>
        <v>9</v>
      </c>
      <c r="B22" s="26" t="s">
        <v>20</v>
      </c>
      <c r="C22" s="23" t="s">
        <v>21</v>
      </c>
      <c r="D22" s="24">
        <f t="shared" si="1"/>
        <v>979331000</v>
      </c>
      <c r="E22" s="24">
        <f t="shared" si="1"/>
        <v>1038069775.84</v>
      </c>
      <c r="F22" s="24">
        <f t="shared" si="1"/>
        <v>1133726510.75</v>
      </c>
      <c r="G22" s="24">
        <f t="shared" si="1"/>
        <v>109.214865622361</v>
      </c>
    </row>
    <row r="23" spans="1:7" ht="25.5">
      <c r="A23" s="18">
        <f t="shared" si="0"/>
        <v>10</v>
      </c>
      <c r="B23" s="26" t="s">
        <v>22</v>
      </c>
      <c r="C23" s="23" t="s">
        <v>33</v>
      </c>
      <c r="D23" s="24">
        <f>969331000+D16</f>
        <v>979331000</v>
      </c>
      <c r="E23" s="24">
        <f>1038069775.84+E16</f>
        <v>1038069775.84</v>
      </c>
      <c r="F23" s="24">
        <v>1133726510.75</v>
      </c>
      <c r="G23" s="24">
        <f>F23/E23*100</f>
        <v>109.214865622361</v>
      </c>
    </row>
    <row r="24" spans="1:7" ht="15.75">
      <c r="A24" s="18">
        <f t="shared" si="0"/>
        <v>11</v>
      </c>
      <c r="B24" s="26" t="s">
        <v>23</v>
      </c>
      <c r="C24" s="23" t="s">
        <v>24</v>
      </c>
      <c r="D24" s="24">
        <f aca="true" t="shared" si="2" ref="D24:G26">D25</f>
        <v>979331000</v>
      </c>
      <c r="E24" s="24">
        <f t="shared" si="2"/>
        <v>1107484234.49</v>
      </c>
      <c r="F24" s="24">
        <f t="shared" si="2"/>
        <v>1190251330.57</v>
      </c>
      <c r="G24" s="24">
        <f t="shared" si="2"/>
        <v>107.47343334581323</v>
      </c>
    </row>
    <row r="25" spans="1:7" ht="25.5">
      <c r="A25" s="18">
        <f t="shared" si="0"/>
        <v>12</v>
      </c>
      <c r="B25" s="26" t="s">
        <v>25</v>
      </c>
      <c r="C25" s="23" t="s">
        <v>26</v>
      </c>
      <c r="D25" s="24">
        <f t="shared" si="2"/>
        <v>979331000</v>
      </c>
      <c r="E25" s="24">
        <f t="shared" si="2"/>
        <v>1107484234.49</v>
      </c>
      <c r="F25" s="24">
        <f t="shared" si="2"/>
        <v>1190251330.57</v>
      </c>
      <c r="G25" s="24">
        <f t="shared" si="2"/>
        <v>107.47343334581323</v>
      </c>
    </row>
    <row r="26" spans="1:7" ht="25.5">
      <c r="A26" s="18">
        <f t="shared" si="0"/>
        <v>13</v>
      </c>
      <c r="B26" s="26" t="s">
        <v>27</v>
      </c>
      <c r="C26" s="23" t="s">
        <v>28</v>
      </c>
      <c r="D26" s="24">
        <f t="shared" si="2"/>
        <v>979331000</v>
      </c>
      <c r="E26" s="24">
        <f t="shared" si="2"/>
        <v>1107484234.49</v>
      </c>
      <c r="F26" s="24">
        <f t="shared" si="2"/>
        <v>1190251330.57</v>
      </c>
      <c r="G26" s="24">
        <f t="shared" si="2"/>
        <v>107.47343334581323</v>
      </c>
    </row>
    <row r="27" spans="1:7" ht="25.5">
      <c r="A27" s="18">
        <f t="shared" si="0"/>
        <v>14</v>
      </c>
      <c r="B27" s="26" t="s">
        <v>29</v>
      </c>
      <c r="C27" s="23" t="s">
        <v>34</v>
      </c>
      <c r="D27" s="24">
        <f>974331000+D18</f>
        <v>979331000</v>
      </c>
      <c r="E27" s="24">
        <f>1107484234.49+E18</f>
        <v>1107484234.49</v>
      </c>
      <c r="F27" s="24">
        <v>1190251330.57</v>
      </c>
      <c r="G27" s="24">
        <f>F27/E27*100</f>
        <v>107.47343334581323</v>
      </c>
    </row>
    <row r="28" spans="1:7" ht="15.75">
      <c r="A28" s="32" t="s">
        <v>30</v>
      </c>
      <c r="B28" s="32"/>
      <c r="C28" s="32"/>
      <c r="D28" s="24">
        <f>+D14+D19</f>
        <v>5000000</v>
      </c>
      <c r="E28" s="24">
        <f>+E14+E19</f>
        <v>69414458.64999998</v>
      </c>
      <c r="F28" s="24">
        <f>+F14+F19</f>
        <v>56524819.81999993</v>
      </c>
      <c r="G28" s="24">
        <f>+G14+G19</f>
        <v>81.43090203297285</v>
      </c>
    </row>
  </sheetData>
  <sheetProtection/>
  <mergeCells count="16">
    <mergeCell ref="A28:C28"/>
    <mergeCell ref="C7:G7"/>
    <mergeCell ref="B9:E9"/>
    <mergeCell ref="A11:A12"/>
    <mergeCell ref="B11:B12"/>
    <mergeCell ref="C11:C12"/>
    <mergeCell ref="A8:G8"/>
    <mergeCell ref="D11:D12"/>
    <mergeCell ref="E11:E12"/>
    <mergeCell ref="G11:G12"/>
    <mergeCell ref="F11:F12"/>
    <mergeCell ref="C5:G5"/>
    <mergeCell ref="C1:G1"/>
    <mergeCell ref="D2:G2"/>
    <mergeCell ref="D3:G3"/>
    <mergeCell ref="C4:G4"/>
  </mergeCells>
  <printOptions/>
  <pageMargins left="0.31496062992125984" right="0" top="0.31496062992125984" bottom="0.1968503937007874" header="0.15748031496062992" footer="0.1968503937007874"/>
  <pageSetup firstPageNumber="70" useFirstPageNumber="1" horizontalDpi="600" verticalDpi="600" orientation="portrait" paperSize="9" scale="78" r:id="rId1"/>
  <ignoredErrors>
    <ignoredError sqref="G23 G16 D23:E23" formula="1"/>
    <ignoredError sqref="B13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2015-03-17T09:39:19Z</cp:lastPrinted>
  <dcterms:created xsi:type="dcterms:W3CDTF">2004-11-08T07:05:00Z</dcterms:created>
  <dcterms:modified xsi:type="dcterms:W3CDTF">2015-06-17T02:55:29Z</dcterms:modified>
  <cp:category/>
  <cp:version/>
  <cp:contentType/>
  <cp:contentStatus/>
</cp:coreProperties>
</file>