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расходов'!#REF!</definedName>
    <definedName name="_xlnm.Print_Titles" localSheetId="0">'Роспись расходов'!$8:$9</definedName>
  </definedNames>
  <calcPr fullCalcOnLoad="1"/>
</workbook>
</file>

<file path=xl/sharedStrings.xml><?xml version="1.0" encoding="utf-8"?>
<sst xmlns="http://schemas.openxmlformats.org/spreadsheetml/2006/main" count="106" uniqueCount="106">
  <si>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</si>
  <si>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</si>
  <si>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</si>
  <si>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</si>
  <si>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</si>
  <si>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</si>
  <si>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</si>
  <si>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</si>
  <si>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</si>
  <si>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</si>
  <si>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</si>
  <si>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</si>
  <si>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</si>
  <si>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</si>
  <si>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</si>
  <si>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</si>
  <si>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</si>
  <si>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</si>
  <si>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</si>
  <si>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</si>
  <si>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</si>
  <si>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</si>
  <si>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</si>
  <si>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</si>
  <si>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</si>
  <si>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</si>
  <si>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</si>
  <si>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</si>
  <si>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</si>
  <si>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</si>
  <si>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</si>
  <si>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</si>
  <si>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</si>
  <si>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</si>
  <si>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</si>
  <si>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</si>
  <si>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</si>
  <si>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</si>
  <si>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</si>
  <si>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</si>
  <si>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</si>
  <si>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</si>
  <si>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</si>
  <si>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</si>
  <si>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</si>
  <si>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</si>
  <si>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</si>
  <si>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</si>
  <si>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</si>
  <si>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</si>
  <si>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</si>
  <si>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</si>
  <si>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</si>
  <si>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</si>
  <si>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</si>
  <si>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</si>
  <si>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</si>
  <si>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</si>
  <si>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</si>
  <si>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</si>
  <si>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</si>
  <si>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</si>
  <si>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</si>
  <si>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</si>
  <si>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</si>
  <si>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</si>
  <si>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</si>
  <si>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</si>
  <si>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</si>
  <si>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</si>
  <si>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</si>
  <si>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</si>
  <si>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</si>
  <si>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</si>
  <si>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</si>
  <si>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</si>
  <si>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</si>
  <si>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</si>
  <si>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</si>
  <si>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</si>
  <si>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</si>
  <si>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</si>
  <si>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</si>
  <si>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</si>
  <si>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</si>
  <si>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</si>
  <si>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</si>
  <si>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</si>
  <si>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</si>
  <si>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</si>
  <si>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</si>
  <si>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</si>
  <si>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</si>
  <si>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</si>
  <si>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</si>
  <si>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</si>
  <si>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</si>
  <si>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</si>
  <si>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</si>
  <si>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</si>
  <si>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Приложение 5 к 
Решению Шарыповского городского Совета депутатов "О бюджете города Шарыпово на 2017 год и плановый период 2018-2019 годов" 
от 20.12.2016 г. № 19-68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</si>
  <si>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</si>
  <si>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
на  2019 год</t>
  </si>
  <si>
    <t>0703</t>
  </si>
  <si>
    <t>Дополнительное образование детей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</si>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</sst>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35">
      <selection activeCell="E56" sqref="E56"/>
    </sheetView>
  </sheetViews>
  <sheetFormatPr defaultColWidth="9.00390625" defaultRowHeight="12.75"/>
  <cols>
    <col min="1" max="1" width="4.125" style="0" customWidth="1"/>
    <col min="2" max="2" width="74.375" style="0" customWidth="1"/>
    <col min="3" max="3" width="10.75390625" style="0" customWidth="1"/>
    <col min="4" max="32" width="15.75390625" style="0" customWidth="1"/>
    <col min="33" max="16384" width="8.875" style="0" customWidth="1"/>
  </cols>
  <sheetData>
    <row r="1" spans="3:6" ht="123" customHeight="1">
      <c r="C1" s="1"/>
      <c r="D1" s="16" t="s">
        <v>105</v>
      </c>
      <c r="E1" s="16"/>
      <c r="F1" s="16"/>
    </row>
    <row r="2" spans="3:6" ht="12" customHeight="1">
      <c r="C2" s="1"/>
      <c r="D2" s="1"/>
      <c r="E2" s="1"/>
      <c r="F2" s="3"/>
    </row>
    <row r="3" spans="3:6" ht="86.25" customHeight="1">
      <c r="C3" s="1"/>
      <c r="D3" s="16" t="s">
        <v>100</v>
      </c>
      <c r="E3" s="16"/>
      <c r="F3" s="16"/>
    </row>
    <row r="4" spans="3:5" ht="15">
      <c r="C4" s="1"/>
      <c r="D4" s="2"/>
      <c r="E4" s="1"/>
    </row>
    <row r="5" spans="3:6" ht="12.75">
      <c r="C5" s="1"/>
      <c r="D5" s="1"/>
      <c r="E5" s="1"/>
      <c r="F5" s="1"/>
    </row>
    <row r="6" spans="2:6" ht="45.75" customHeight="1">
      <c r="B6" s="17" t="s">
        <v>101</v>
      </c>
      <c r="C6" s="17"/>
      <c r="D6" s="17"/>
      <c r="E6" s="17"/>
      <c r="F6" s="17"/>
    </row>
    <row r="7" spans="2:6" ht="13.5" customHeight="1">
      <c r="B7" s="18"/>
      <c r="C7" s="18"/>
      <c r="D7" s="4"/>
      <c r="F7" s="5" t="s">
        <v>0</v>
      </c>
    </row>
    <row r="8" spans="1:6" ht="25.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102</v>
      </c>
    </row>
    <row r="9" spans="1:6" ht="12.75">
      <c r="A9" s="8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</row>
    <row r="10" spans="1:6" ht="12.75">
      <c r="A10" s="10">
        <v>1</v>
      </c>
      <c r="B10" s="11" t="s">
        <v>11</v>
      </c>
      <c r="C10" s="7" t="s">
        <v>12</v>
      </c>
      <c r="D10" s="12">
        <f>D11+D12+D13+D14+D15+D16+D17</f>
        <v>53193875.58</v>
      </c>
      <c r="E10" s="12">
        <f>E11+E12+E13+E14+E15+E16+E17</f>
        <v>54913229.879999995</v>
      </c>
      <c r="F10" s="12">
        <f>F11+F12+F13+F14+F15+F16+F17</f>
        <v>54913229.879999995</v>
      </c>
    </row>
    <row r="11" spans="1:6" ht="25.5">
      <c r="A11" s="10">
        <f aca="true" t="shared" si="0" ref="A11:A55">A10+1</f>
        <v>2</v>
      </c>
      <c r="B11" s="11" t="s">
        <v>13</v>
      </c>
      <c r="C11" s="7" t="s">
        <v>14</v>
      </c>
      <c r="D11" s="12">
        <v>1127127.84</v>
      </c>
      <c r="E11" s="12">
        <v>1127100</v>
      </c>
      <c r="F11" s="12">
        <v>1127100</v>
      </c>
    </row>
    <row r="12" spans="1:6" ht="25.5">
      <c r="A12" s="10">
        <f t="shared" si="0"/>
        <v>3</v>
      </c>
      <c r="B12" s="11" t="s">
        <v>15</v>
      </c>
      <c r="C12" s="7" t="s">
        <v>16</v>
      </c>
      <c r="D12" s="12">
        <v>3879380</v>
      </c>
      <c r="E12" s="12">
        <v>4530400</v>
      </c>
      <c r="F12" s="12">
        <v>4530400</v>
      </c>
    </row>
    <row r="13" spans="1:6" ht="38.25">
      <c r="A13" s="10">
        <f t="shared" si="0"/>
        <v>4</v>
      </c>
      <c r="B13" s="11" t="s">
        <v>17</v>
      </c>
      <c r="C13" s="7" t="s">
        <v>18</v>
      </c>
      <c r="D13" s="12">
        <v>24236794.67</v>
      </c>
      <c r="E13" s="12">
        <v>24637329.88</v>
      </c>
      <c r="F13" s="12">
        <v>24637329.88</v>
      </c>
    </row>
    <row r="14" spans="1:6" ht="12.75">
      <c r="A14" s="10">
        <f t="shared" si="0"/>
        <v>5</v>
      </c>
      <c r="B14" s="11" t="s">
        <v>19</v>
      </c>
      <c r="C14" s="7" t="s">
        <v>20</v>
      </c>
      <c r="D14" s="12">
        <v>0</v>
      </c>
      <c r="E14" s="12">
        <v>0</v>
      </c>
      <c r="F14" s="12">
        <v>0</v>
      </c>
    </row>
    <row r="15" spans="1:6" ht="25.5">
      <c r="A15" s="10">
        <f t="shared" si="0"/>
        <v>6</v>
      </c>
      <c r="B15" s="11" t="s">
        <v>21</v>
      </c>
      <c r="C15" s="7" t="s">
        <v>22</v>
      </c>
      <c r="D15" s="12">
        <v>9212541.38</v>
      </c>
      <c r="E15" s="12">
        <v>9398900</v>
      </c>
      <c r="F15" s="12">
        <v>9398900</v>
      </c>
    </row>
    <row r="16" spans="1:6" ht="12.75">
      <c r="A16" s="10">
        <f t="shared" si="0"/>
        <v>7</v>
      </c>
      <c r="B16" s="11" t="s">
        <v>23</v>
      </c>
      <c r="C16" s="7" t="s">
        <v>24</v>
      </c>
      <c r="D16" s="12">
        <v>0</v>
      </c>
      <c r="E16" s="12">
        <v>2500000</v>
      </c>
      <c r="F16" s="12">
        <v>2500000</v>
      </c>
    </row>
    <row r="17" spans="1:6" ht="12.75">
      <c r="A17" s="10">
        <f t="shared" si="0"/>
        <v>8</v>
      </c>
      <c r="B17" s="11" t="s">
        <v>25</v>
      </c>
      <c r="C17" s="7" t="s">
        <v>26</v>
      </c>
      <c r="D17" s="12">
        <v>14738031.69</v>
      </c>
      <c r="E17" s="12">
        <v>12719500</v>
      </c>
      <c r="F17" s="12">
        <v>12719500</v>
      </c>
    </row>
    <row r="18" spans="1:6" ht="12.75">
      <c r="A18" s="10">
        <f t="shared" si="0"/>
        <v>9</v>
      </c>
      <c r="B18" s="11" t="s">
        <v>27</v>
      </c>
      <c r="C18" s="7" t="s">
        <v>28</v>
      </c>
      <c r="D18" s="12">
        <f>D19</f>
        <v>626000</v>
      </c>
      <c r="E18" s="12">
        <f>E19</f>
        <v>0</v>
      </c>
      <c r="F18" s="12">
        <f>F19</f>
        <v>0</v>
      </c>
    </row>
    <row r="19" spans="1:6" ht="12.75">
      <c r="A19" s="10">
        <f t="shared" si="0"/>
        <v>10</v>
      </c>
      <c r="B19" s="11" t="s">
        <v>29</v>
      </c>
      <c r="C19" s="7" t="s">
        <v>30</v>
      </c>
      <c r="D19" s="12">
        <v>626000</v>
      </c>
      <c r="E19" s="12">
        <v>0</v>
      </c>
      <c r="F19" s="12">
        <v>0</v>
      </c>
    </row>
    <row r="20" spans="1:6" ht="12.75">
      <c r="A20" s="10">
        <f t="shared" si="0"/>
        <v>11</v>
      </c>
      <c r="B20" s="11" t="s">
        <v>31</v>
      </c>
      <c r="C20" s="7" t="s">
        <v>32</v>
      </c>
      <c r="D20" s="12">
        <f>D21+D22</f>
        <v>3274305.88</v>
      </c>
      <c r="E20" s="12">
        <f>E21+E22</f>
        <v>3234403.1399999997</v>
      </c>
      <c r="F20" s="12">
        <f>F21+F22</f>
        <v>3234403.1399999997</v>
      </c>
    </row>
    <row r="21" spans="1:6" ht="25.5">
      <c r="A21" s="10">
        <f t="shared" si="0"/>
        <v>12</v>
      </c>
      <c r="B21" s="11" t="s">
        <v>33</v>
      </c>
      <c r="C21" s="7" t="s">
        <v>34</v>
      </c>
      <c r="D21" s="12">
        <v>1477700</v>
      </c>
      <c r="E21" s="12">
        <v>1607300</v>
      </c>
      <c r="F21" s="12">
        <v>1607300</v>
      </c>
    </row>
    <row r="22" spans="1:6" ht="12.75">
      <c r="A22" s="10">
        <f t="shared" si="0"/>
        <v>13</v>
      </c>
      <c r="B22" s="11" t="s">
        <v>35</v>
      </c>
      <c r="C22" s="7" t="s">
        <v>36</v>
      </c>
      <c r="D22" s="12">
        <v>1796605.88</v>
      </c>
      <c r="E22" s="12">
        <v>1627103.14</v>
      </c>
      <c r="F22" s="12">
        <v>1627103.14</v>
      </c>
    </row>
    <row r="23" spans="1:6" ht="12.75">
      <c r="A23" s="10">
        <f t="shared" si="0"/>
        <v>14</v>
      </c>
      <c r="B23" s="11" t="s">
        <v>37</v>
      </c>
      <c r="C23" s="7" t="s">
        <v>38</v>
      </c>
      <c r="D23" s="12">
        <f>D24+D25+D26+D27</f>
        <v>57997999.830000006</v>
      </c>
      <c r="E23" s="12">
        <f>E24+E25+E26+E27</f>
        <v>25911110.43</v>
      </c>
      <c r="F23" s="12">
        <f>F24+F25+F26+F27</f>
        <v>25911110.43</v>
      </c>
    </row>
    <row r="24" spans="1:6" ht="12.75">
      <c r="A24" s="10">
        <f t="shared" si="0"/>
        <v>15</v>
      </c>
      <c r="B24" s="11" t="s">
        <v>39</v>
      </c>
      <c r="C24" s="7" t="s">
        <v>40</v>
      </c>
      <c r="D24" s="12">
        <v>189925.81</v>
      </c>
      <c r="E24" s="12">
        <v>207221</v>
      </c>
      <c r="F24" s="12">
        <v>207221</v>
      </c>
    </row>
    <row r="25" spans="1:6" ht="12.75">
      <c r="A25" s="10">
        <f t="shared" si="0"/>
        <v>16</v>
      </c>
      <c r="B25" s="11" t="s">
        <v>41</v>
      </c>
      <c r="C25" s="7" t="s">
        <v>42</v>
      </c>
      <c r="D25" s="12">
        <v>16976900</v>
      </c>
      <c r="E25" s="12">
        <v>16903400</v>
      </c>
      <c r="F25" s="12">
        <v>16903400</v>
      </c>
    </row>
    <row r="26" spans="1:6" ht="12.75">
      <c r="A26" s="10">
        <f t="shared" si="0"/>
        <v>17</v>
      </c>
      <c r="B26" s="11" t="s">
        <v>43</v>
      </c>
      <c r="C26" s="7" t="s">
        <v>44</v>
      </c>
      <c r="D26" s="12">
        <v>36800132.03</v>
      </c>
      <c r="E26" s="12">
        <v>5686789.43</v>
      </c>
      <c r="F26" s="12">
        <v>5686789.43</v>
      </c>
    </row>
    <row r="27" spans="1:6" ht="12.75">
      <c r="A27" s="10">
        <f t="shared" si="0"/>
        <v>18</v>
      </c>
      <c r="B27" s="11" t="s">
        <v>45</v>
      </c>
      <c r="C27" s="7" t="s">
        <v>46</v>
      </c>
      <c r="D27" s="12">
        <v>4031041.99</v>
      </c>
      <c r="E27" s="12">
        <v>3113700</v>
      </c>
      <c r="F27" s="12">
        <v>3113700</v>
      </c>
    </row>
    <row r="28" spans="1:6" ht="12.75">
      <c r="A28" s="10">
        <f t="shared" si="0"/>
        <v>19</v>
      </c>
      <c r="B28" s="11" t="s">
        <v>47</v>
      </c>
      <c r="C28" s="7" t="s">
        <v>48</v>
      </c>
      <c r="D28" s="12">
        <f>D29+D30+D31+D32</f>
        <v>61621571.53</v>
      </c>
      <c r="E28" s="12">
        <f>E29+E30+E31+E32</f>
        <v>37009056.55</v>
      </c>
      <c r="F28" s="12">
        <f>F29+F30+F31+F32</f>
        <v>37009056.55</v>
      </c>
    </row>
    <row r="29" spans="1:6" ht="12.75">
      <c r="A29" s="10">
        <f t="shared" si="0"/>
        <v>20</v>
      </c>
      <c r="B29" s="11" t="s">
        <v>49</v>
      </c>
      <c r="C29" s="7" t="s">
        <v>50</v>
      </c>
      <c r="D29" s="12">
        <v>5679955.94</v>
      </c>
      <c r="E29" s="12">
        <v>6472747.71</v>
      </c>
      <c r="F29" s="12">
        <v>6472747.71</v>
      </c>
    </row>
    <row r="30" spans="1:6" ht="12.75">
      <c r="A30" s="10">
        <f t="shared" si="0"/>
        <v>21</v>
      </c>
      <c r="B30" s="11" t="s">
        <v>51</v>
      </c>
      <c r="C30" s="7" t="s">
        <v>52</v>
      </c>
      <c r="D30" s="12">
        <v>3657200</v>
      </c>
      <c r="E30" s="12">
        <v>2601600</v>
      </c>
      <c r="F30" s="12">
        <v>2601600</v>
      </c>
    </row>
    <row r="31" spans="1:6" ht="12.75">
      <c r="A31" s="10">
        <f t="shared" si="0"/>
        <v>22</v>
      </c>
      <c r="B31" s="11" t="s">
        <v>53</v>
      </c>
      <c r="C31" s="7" t="s">
        <v>54</v>
      </c>
      <c r="D31" s="12">
        <v>31587029.71</v>
      </c>
      <c r="E31" s="12">
        <v>16295429.77</v>
      </c>
      <c r="F31" s="12">
        <v>16295429.77</v>
      </c>
    </row>
    <row r="32" spans="1:6" ht="12.75">
      <c r="A32" s="10">
        <f t="shared" si="0"/>
        <v>23</v>
      </c>
      <c r="B32" s="11" t="s">
        <v>55</v>
      </c>
      <c r="C32" s="7" t="s">
        <v>56</v>
      </c>
      <c r="D32" s="12">
        <v>20697385.88</v>
      </c>
      <c r="E32" s="12">
        <v>11639279.07</v>
      </c>
      <c r="F32" s="12">
        <v>11639279.07</v>
      </c>
    </row>
    <row r="33" spans="1:6" ht="12.75">
      <c r="A33" s="10">
        <f t="shared" si="0"/>
        <v>24</v>
      </c>
      <c r="B33" s="11" t="s">
        <v>57</v>
      </c>
      <c r="C33" s="7" t="s">
        <v>58</v>
      </c>
      <c r="D33" s="12">
        <f>D34+D35+D36+D37+D38</f>
        <v>699455050.0400001</v>
      </c>
      <c r="E33" s="12">
        <f>E34+E35+E36+E37+E38</f>
        <v>657452934.5100001</v>
      </c>
      <c r="F33" s="12">
        <f>F34+F35+F36+F37+F38</f>
        <v>657452934.5100001</v>
      </c>
    </row>
    <row r="34" spans="1:6" ht="12.75">
      <c r="A34" s="10">
        <f t="shared" si="0"/>
        <v>25</v>
      </c>
      <c r="B34" s="11" t="s">
        <v>59</v>
      </c>
      <c r="C34" s="7" t="s">
        <v>60</v>
      </c>
      <c r="D34" s="12">
        <v>271328047.97</v>
      </c>
      <c r="E34" s="12">
        <v>268750086.2</v>
      </c>
      <c r="F34" s="12">
        <v>268750086.2</v>
      </c>
    </row>
    <row r="35" spans="1:6" ht="12.75">
      <c r="A35" s="10">
        <f t="shared" si="0"/>
        <v>26</v>
      </c>
      <c r="B35" s="11" t="s">
        <v>61</v>
      </c>
      <c r="C35" s="7" t="s">
        <v>62</v>
      </c>
      <c r="D35" s="12">
        <v>284105390.23</v>
      </c>
      <c r="E35" s="12">
        <v>291848481.2</v>
      </c>
      <c r="F35" s="12">
        <v>291848481.2</v>
      </c>
    </row>
    <row r="36" spans="1:6" ht="12.75">
      <c r="A36" s="10">
        <f t="shared" si="0"/>
        <v>27</v>
      </c>
      <c r="B36" s="11" t="s">
        <v>104</v>
      </c>
      <c r="C36" s="7" t="s">
        <v>103</v>
      </c>
      <c r="D36" s="12">
        <v>61984918.61</v>
      </c>
      <c r="E36" s="12">
        <v>38487972.31</v>
      </c>
      <c r="F36" s="12">
        <v>38487972.31</v>
      </c>
    </row>
    <row r="37" spans="1:6" ht="12.75">
      <c r="A37" s="10">
        <f t="shared" si="0"/>
        <v>28</v>
      </c>
      <c r="B37" s="11" t="s">
        <v>63</v>
      </c>
      <c r="C37" s="7" t="s">
        <v>64</v>
      </c>
      <c r="D37" s="12">
        <v>45454587.39</v>
      </c>
      <c r="E37" s="12">
        <v>22306188.96</v>
      </c>
      <c r="F37" s="12">
        <v>22306188.96</v>
      </c>
    </row>
    <row r="38" spans="1:6" ht="12.75">
      <c r="A38" s="10">
        <f t="shared" si="0"/>
        <v>29</v>
      </c>
      <c r="B38" s="11" t="s">
        <v>65</v>
      </c>
      <c r="C38" s="7" t="s">
        <v>66</v>
      </c>
      <c r="D38" s="12">
        <v>36582105.84</v>
      </c>
      <c r="E38" s="12">
        <v>36060205.84</v>
      </c>
      <c r="F38" s="12">
        <v>36060205.84</v>
      </c>
    </row>
    <row r="39" spans="1:6" ht="12.75">
      <c r="A39" s="10">
        <f t="shared" si="0"/>
        <v>30</v>
      </c>
      <c r="B39" s="11" t="s">
        <v>67</v>
      </c>
      <c r="C39" s="7" t="s">
        <v>68</v>
      </c>
      <c r="D39" s="12">
        <f>D40+D41</f>
        <v>90988496.41</v>
      </c>
      <c r="E39" s="12">
        <f>E40+E41</f>
        <v>46821181.31</v>
      </c>
      <c r="F39" s="12">
        <f>F40+F41</f>
        <v>46821181.31</v>
      </c>
    </row>
    <row r="40" spans="1:6" ht="12.75">
      <c r="A40" s="10">
        <f t="shared" si="0"/>
        <v>31</v>
      </c>
      <c r="B40" s="11" t="s">
        <v>69</v>
      </c>
      <c r="C40" s="7" t="s">
        <v>70</v>
      </c>
      <c r="D40" s="12">
        <v>78460635.08</v>
      </c>
      <c r="E40" s="12">
        <v>41632491.7</v>
      </c>
      <c r="F40" s="12">
        <v>41632491.7</v>
      </c>
    </row>
    <row r="41" spans="1:6" ht="12.75">
      <c r="A41" s="10">
        <f t="shared" si="0"/>
        <v>32</v>
      </c>
      <c r="B41" s="11" t="s">
        <v>71</v>
      </c>
      <c r="C41" s="7" t="s">
        <v>72</v>
      </c>
      <c r="D41" s="12">
        <v>12527861.33</v>
      </c>
      <c r="E41" s="12">
        <v>5188689.61</v>
      </c>
      <c r="F41" s="12">
        <v>5188689.61</v>
      </c>
    </row>
    <row r="42" spans="1:6" ht="12.75">
      <c r="A42" s="10">
        <f t="shared" si="0"/>
        <v>33</v>
      </c>
      <c r="B42" s="11" t="s">
        <v>73</v>
      </c>
      <c r="C42" s="7" t="s">
        <v>74</v>
      </c>
      <c r="D42" s="12">
        <f>D43</f>
        <v>89600</v>
      </c>
      <c r="E42" s="12">
        <f>E43</f>
        <v>89600</v>
      </c>
      <c r="F42" s="12">
        <f>F43</f>
        <v>89600</v>
      </c>
    </row>
    <row r="43" spans="1:6" ht="12.75">
      <c r="A43" s="10">
        <f t="shared" si="0"/>
        <v>34</v>
      </c>
      <c r="B43" s="11" t="s">
        <v>75</v>
      </c>
      <c r="C43" s="7" t="s">
        <v>76</v>
      </c>
      <c r="D43" s="12">
        <v>89600</v>
      </c>
      <c r="E43" s="12">
        <v>89600</v>
      </c>
      <c r="F43" s="12">
        <v>89600</v>
      </c>
    </row>
    <row r="44" spans="1:6" ht="12.75">
      <c r="A44" s="10">
        <f t="shared" si="0"/>
        <v>35</v>
      </c>
      <c r="B44" s="11" t="s">
        <v>77</v>
      </c>
      <c r="C44" s="7" t="s">
        <v>78</v>
      </c>
      <c r="D44" s="12">
        <f>D45+D46+D47+D48+D49</f>
        <v>70344762.44999999</v>
      </c>
      <c r="E44" s="12">
        <f>E45+E46+E47+E48+E49</f>
        <v>66448400</v>
      </c>
      <c r="F44" s="12">
        <f>F45+F46+F47+F48+F49</f>
        <v>66448400</v>
      </c>
    </row>
    <row r="45" spans="1:6" ht="12.75">
      <c r="A45" s="10">
        <f t="shared" si="0"/>
        <v>36</v>
      </c>
      <c r="B45" s="11" t="s">
        <v>79</v>
      </c>
      <c r="C45" s="7" t="s">
        <v>80</v>
      </c>
      <c r="D45" s="12">
        <v>617016.73</v>
      </c>
      <c r="E45" s="12">
        <v>652600</v>
      </c>
      <c r="F45" s="12">
        <v>652600</v>
      </c>
    </row>
    <row r="46" spans="1:6" ht="12.75">
      <c r="A46" s="10">
        <f t="shared" si="0"/>
        <v>37</v>
      </c>
      <c r="B46" s="11" t="s">
        <v>81</v>
      </c>
      <c r="C46" s="7" t="s">
        <v>82</v>
      </c>
      <c r="D46" s="12">
        <v>40482539</v>
      </c>
      <c r="E46" s="12">
        <v>35159100</v>
      </c>
      <c r="F46" s="12">
        <v>35159100</v>
      </c>
    </row>
    <row r="47" spans="1:6" ht="12.75">
      <c r="A47" s="10">
        <f t="shared" si="0"/>
        <v>38</v>
      </c>
      <c r="B47" s="11" t="s">
        <v>83</v>
      </c>
      <c r="C47" s="7" t="s">
        <v>84</v>
      </c>
      <c r="D47" s="12">
        <v>1808551.68</v>
      </c>
      <c r="E47" s="12">
        <v>1298900</v>
      </c>
      <c r="F47" s="12">
        <v>1298900</v>
      </c>
    </row>
    <row r="48" spans="1:6" ht="12.75">
      <c r="A48" s="10">
        <f t="shared" si="0"/>
        <v>39</v>
      </c>
      <c r="B48" s="11" t="s">
        <v>85</v>
      </c>
      <c r="C48" s="7" t="s">
        <v>86</v>
      </c>
      <c r="D48" s="12">
        <v>9232400</v>
      </c>
      <c r="E48" s="12">
        <v>12887300</v>
      </c>
      <c r="F48" s="12">
        <v>12887300</v>
      </c>
    </row>
    <row r="49" spans="1:6" ht="12.75">
      <c r="A49" s="10">
        <f t="shared" si="0"/>
        <v>40</v>
      </c>
      <c r="B49" s="11" t="s">
        <v>87</v>
      </c>
      <c r="C49" s="7" t="s">
        <v>88</v>
      </c>
      <c r="D49" s="12">
        <v>18204255.04</v>
      </c>
      <c r="E49" s="12">
        <v>16450500</v>
      </c>
      <c r="F49" s="12">
        <v>16450500</v>
      </c>
    </row>
    <row r="50" spans="1:6" ht="12.75">
      <c r="A50" s="10">
        <f t="shared" si="0"/>
        <v>41</v>
      </c>
      <c r="B50" s="11" t="s">
        <v>89</v>
      </c>
      <c r="C50" s="7" t="s">
        <v>90</v>
      </c>
      <c r="D50" s="12">
        <f>D51</f>
        <v>41542936.66</v>
      </c>
      <c r="E50" s="12">
        <f>E51</f>
        <v>38027184.18</v>
      </c>
      <c r="F50" s="12">
        <f>F51</f>
        <v>38027184.18</v>
      </c>
    </row>
    <row r="51" spans="1:6" ht="12.75">
      <c r="A51" s="10">
        <f t="shared" si="0"/>
        <v>42</v>
      </c>
      <c r="B51" s="11" t="s">
        <v>91</v>
      </c>
      <c r="C51" s="7" t="s">
        <v>92</v>
      </c>
      <c r="D51" s="12">
        <v>41542936.66</v>
      </c>
      <c r="E51" s="12">
        <v>38027184.18</v>
      </c>
      <c r="F51" s="12">
        <v>38027184.18</v>
      </c>
    </row>
    <row r="52" spans="1:6" ht="12.75">
      <c r="A52" s="10">
        <f t="shared" si="0"/>
        <v>43</v>
      </c>
      <c r="B52" s="11" t="s">
        <v>93</v>
      </c>
      <c r="C52" s="7" t="s">
        <v>94</v>
      </c>
      <c r="D52" s="12">
        <f>D53</f>
        <v>495000</v>
      </c>
      <c r="E52" s="12">
        <f>E53</f>
        <v>1500000</v>
      </c>
      <c r="F52" s="12">
        <f>F53</f>
        <v>1500000</v>
      </c>
    </row>
    <row r="53" spans="1:6" ht="12.75">
      <c r="A53" s="10">
        <f t="shared" si="0"/>
        <v>44</v>
      </c>
      <c r="B53" s="11" t="s">
        <v>95</v>
      </c>
      <c r="C53" s="7" t="s">
        <v>96</v>
      </c>
      <c r="D53" s="12">
        <v>495000</v>
      </c>
      <c r="E53" s="12">
        <v>1500000</v>
      </c>
      <c r="F53" s="12">
        <v>1500000</v>
      </c>
    </row>
    <row r="54" spans="1:6" ht="12.75">
      <c r="A54" s="10">
        <f t="shared" si="0"/>
        <v>45</v>
      </c>
      <c r="B54" s="11" t="s">
        <v>97</v>
      </c>
      <c r="C54" s="7" t="s">
        <v>98</v>
      </c>
      <c r="D54" s="12">
        <v>0</v>
      </c>
      <c r="E54" s="12">
        <v>11011800</v>
      </c>
      <c r="F54" s="12">
        <v>22560600</v>
      </c>
    </row>
    <row r="55" spans="1:6" ht="12.75">
      <c r="A55" s="10">
        <f t="shared" si="0"/>
        <v>46</v>
      </c>
      <c r="B55" s="13" t="s">
        <v>99</v>
      </c>
      <c r="C55" s="14"/>
      <c r="D55" s="15">
        <f>D10+D18+D20+D23+D28+D33+D39+D42+D44+D50+D52+D54</f>
        <v>1079629598.38</v>
      </c>
      <c r="E55" s="15">
        <f>+E54+E52+E50+E44+E42+E39+E33+E28+E23+E20+E18+E10</f>
        <v>942418900</v>
      </c>
      <c r="F55" s="15">
        <f>+F54+F52+F50+F44+F42+F39+F33+F28+F23+F20+F18+F10</f>
        <v>953967700</v>
      </c>
    </row>
  </sheetData>
  <sheetProtection/>
  <mergeCells count="4">
    <mergeCell ref="D1:F1"/>
    <mergeCell ref="D3:F3"/>
    <mergeCell ref="B6:F6"/>
    <mergeCell ref="B7:C7"/>
  </mergeCells>
  <printOptions/>
  <pageMargins left="0.984027777777778" right="0.590277777777778" top="0.590277777777778" bottom="0.590277777777778" header="0.511805555555555" footer="0.51180555555555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2017-05-17T04:24:34Z</cp:lastPrinted>
  <dcterms:created xsi:type="dcterms:W3CDTF">1996-10-08T23:32:33Z</dcterms:created>
  <dcterms:modified xsi:type="dcterms:W3CDTF">2017-12-06T03:56:54Z</dcterms:modified>
  <cp:category/>
  <cp:version/>
  <cp:contentType/>
  <cp:contentStatus/>
  <cp:revision>9</cp:revision>
</cp:coreProperties>
</file>